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80" windowWidth="19420" windowHeight="10850"/>
  </bookViews>
  <sheets>
    <sheet name="L. Vung" sheetId="15"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iterateCount="1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<sst xmlns="http://schemas.openxmlformats.org/spreadsheetml/2006/main" count="3138" uniqueCount="1058">
  <si>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</si>
  <si>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</si>
  <si>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</si>
  <si>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</si>
  <si>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</si>
  <si>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</si>
  <si>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</si>
  <si>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</si>
  <si>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</si>
  <si>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</si>
  <si>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</si>
  <si>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</si>
  <si>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</si>
  <si>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</si>
  <si>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</si>
  <si>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</si>
  <si>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</si>
  <si>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</si>
  <si>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</si>
  <si>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</si>
  <si>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</si>
  <si>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</si>
  <si>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</si>
  <si>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</si>
  <si>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</si>
  <si>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</si>
  <si>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</si>
  <si>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</si>
  <si>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</si>
  <si>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</si>
  <si>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</si>
  <si>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</si>
  <si>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</si>
  <si>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</si>
  <si>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</si>
  <si>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</si>
  <si>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</si>
  <si>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</si>
  <si>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</si>
  <si>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</si>
  <si>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</si>
  <si>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</si>
  <si>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</si>
  <si>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</si>
  <si>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</si>
  <si>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</si>
  <si>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</si>
  <si>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</si>
  <si>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</si>
  <si>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</si>
  <si>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</si>
  <si>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</si>
  <si>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</si>
  <si>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</si>
  <si>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</si>
  <si>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</si>
  <si>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</si>
  <si>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</si>
  <si>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</si>
  <si>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</si>
  <si>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</si>
  <si>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</si>
  <si>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</si>
  <si>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</si>
  <si>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</si>
  <si>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</si>
  <si>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</si>
  <si>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</si>
  <si>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</si>
  <si>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</si>
  <si>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</si>
  <si>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</si>
  <si>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</si>
  <si>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</si>
  <si>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</si>
  <si>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</si>
  <si>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</si>
  <si>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</si>
  <si>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</si>
  <si>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</si>
  <si>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</si>
  <si>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</si>
  <si>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</si>
  <si>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</si>
  <si>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</si>
  <si>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</si>
  <si>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</si>
  <si>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</si>
  <si>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</si>
  <si>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</si>
  <si>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</si>
  <si>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</si>
  <si>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</si>
  <si>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</si>
  <si>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</si>
  <si>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</si>
  <si>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</si>
  <si>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</si>
  <si>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</si>
  <si>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</si>
  <si>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</si>
  <si>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</si>
  <si>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</si>
  <si>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</si>
  <si>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</si>
  <si>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</si>
  <si>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</si>
  <si>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</si>
  <si>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</si>
  <si>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</si>
  <si>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</si>
  <si>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</si>
  <si>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</si>
  <si>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</si>
  <si>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</si>
  <si>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</si>
  <si>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</si>
  <si>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</si>
  <si>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</si>
  <si>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</si>
  <si>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</si>
  <si>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</si>
  <si>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</si>
  <si>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</si>
  <si>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</si>
  <si>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</si>
  <si>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</si>
  <si>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</si>
  <si>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</si>
  <si>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</si>
  <si>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</si>
  <si>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</si>
  <si>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</si>
  <si>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</si>
  <si>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</si>
  <si>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</si>
  <si>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</si>
  <si>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</si>
  <si>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</si>
  <si>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</si>
  <si>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</si>
  <si>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</si>
  <si>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</si>
  <si>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</si>
  <si>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</si>
  <si>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</si>
  <si>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</si>
  <si>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</si>
  <si>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</si>
  <si>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</si>
  <si>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</si>
  <si>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</si>
  <si>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</si>
  <si>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</si>
  <si>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</si>
  <si>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</si>
  <si>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</si>
  <si>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</si>
  <si>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</si>
  <si>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</si>
  <si>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</si>
  <si>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</si>
  <si>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</si>
  <si>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</si>
  <si>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</si>
  <si>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</si>
  <si>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</si>
  <si>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</si>
  <si>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</si>
  <si>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</si>
  <si>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</si>
  <si>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</si>
  <si>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</si>
  <si>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</si>
  <si>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</si>
  <si>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</si>
  <si>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</si>
  <si>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</si>
  <si>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</si>
  <si>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</si>
  <si>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</si>
  <si>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</si>
  <si>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</si>
  <si>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</si>
  <si>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</si>
  <si>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</si>
  <si>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</si>
  <si>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</si>
  <si>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</si>
  <si>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</si>
  <si>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</si>
  <si>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</si>
  <si>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</si>
  <si>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</si>
  <si>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</si>
  <si>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</si>
  <si>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</si>
  <si>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</si>
  <si>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</si>
  <si>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</si>
  <si>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</si>
  <si>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</si>
  <si>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</si>
  <si>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</si>
  <si>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</si>
  <si>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</si>
  <si>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</si>
  <si>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</si>
  <si>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</si>
  <si>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</si>
  <si>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</si>
  <si>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</si>
  <si>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</si>
  <si>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</si>
  <si>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</si>
  <si>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</si>
  <si>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</si>
  <si>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</si>
  <si>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</si>
  <si>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</si>
  <si>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</si>
  <si>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</si>
  <si>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</si>
  <si>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</si>
  <si>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</si>
  <si>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</si>
  <si>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</si>
  <si>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</si>
  <si>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</si>
  <si>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</si>
  <si>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</si>
  <si>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</si>
  <si>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</si>
  <si>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</si>
  <si>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</si>
  <si>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</si>
  <si>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</si>
  <si>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</si>
  <si>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</si>
  <si>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</si>
  <si>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</si>
  <si>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</si>
  <si>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</si>
  <si>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</si>
  <si>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</si>
  <si>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</si>
  <si>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</si>
  <si>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</si>
  <si>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</si>
  <si>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</si>
  <si>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</si>
  <si>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</si>
  <si>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</si>
  <si>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</si>
  <si>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</si>
  <si>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</si>
  <si>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</si>
  <si>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</si>
  <si>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</si>
  <si>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</si>
  <si>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</si>
  <si>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</si>
  <si>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</si>
  <si>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</si>
  <si>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</si>
  <si>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</si>
  <si>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</si>
  <si>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</si>
  <si>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</si>
  <si>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</si>
  <si>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</si>
  <si>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</si>
  <si>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</si>
  <si>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</si>
  <si>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</si>
  <si>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</si>
  <si>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</si>
  <si>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</si>
  <si>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</si>
  <si>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</si>
  <si>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</si>
  <si>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</si>
  <si>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</si>
  <si>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</si>
  <si>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</si>
  <si>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</si>
  <si>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</si>
  <si>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</si>
  <si>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</si>
  <si>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</si>
  <si>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</si>
  <si>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</si>
  <si>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</si>
  <si>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</si>
  <si>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</si>
  <si>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</si>
  <si>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</si>
  <si>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</si>
  <si>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</si>
  <si>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</si>
  <si>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</si>
  <si>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</si>
  <si>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</si>
  <si>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</si>
  <si>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</si>
  <si>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</si>
  <si>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</si>
  <si>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</si>
  <si>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</si>
  <si>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</si>
  <si>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</si>
  <si>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</si>
  <si>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</si>
  <si>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</si>
  <si>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</si>
  <si>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</si>
  <si>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</si>
  <si>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</si>
  <si>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</si>
  <si>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</si>
  <si>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</si>
  <si>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</si>
  <si>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</si>
  <si>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</si>
  <si>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</si>
  <si>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</si>
  <si>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</si>
  <si>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</si>
  <si>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</si>
  <si>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</si>
  <si>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</si>
  <si>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</si>
  <si>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</si>
  <si>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</si>
  <si>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</si>
  <si>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</si>
  <si>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</si>
  <si>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</si>
  <si>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</si>
  <si>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</si>
  <si>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</si>
  <si>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</si>
  <si>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</si>
  <si>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</si>
  <si>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</si>
  <si>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</si>
  <si>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</si>
  <si>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</si>
  <si>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</si>
  <si>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</si>
  <si>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</si>
  <si>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</si>
  <si>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</si>
  <si>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</si>
  <si>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</si>
  <si>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</si>
  <si>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</si>
  <si>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</si>
  <si>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</si>
  <si>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</si>
  <si>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</si>
  <si>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</si>
  <si>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</si>
  <si>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</si>
  <si>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</si>
  <si>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</si>
  <si>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</si>
  <si>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</si>
  <si>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</si>
  <si>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</si>
  <si>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</si>
  <si>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</si>
  <si>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</si>
  <si>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</si>
  <si>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</si>
  <si>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</si>
  <si>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</si>
  <si>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</si>
  <si>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</si>
  <si>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</si>
  <si>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</si>
  <si>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</si>
  <si>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</si>
  <si>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</si>
  <si>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</si>
  <si>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</si>
  <si>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</si>
  <si>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</si>
  <si>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</si>
  <si>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</si>
  <si>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</si>
  <si>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</si>
  <si>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</si>
  <si>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</si>
  <si>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</si>
  <si>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</si>
  <si>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</si>
  <si>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</si>
  <si>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</si>
  <si>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</si>
  <si>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</si>
  <si>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</si>
  <si>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</si>
  <si>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</si>
  <si>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</si>
  <si>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</si>
  <si>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</si>
  <si>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</si>
  <si>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</si>
  <si>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</si>
  <si>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</si>
  <si>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</si>
  <si>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</si>
  <si>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</si>
  <si>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</si>
  <si>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</si>
  <si>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</si>
  <si>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</si>
  <si>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</si>
  <si>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</si>
  <si>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</si>
  <si>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</si>
  <si>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</si>
  <si>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</si>
  <si>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</si>
  <si>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</si>
  <si>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</si>
  <si>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</si>
  <si>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</si>
  <si>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</si>
  <si>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</si>
  <si>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</si>
  <si>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</si>
  <si>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</si>
  <si>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</si>
  <si>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</si>
  <si>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</si>
  <si>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</si>
  <si>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</si>
  <si>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</si>
  <si>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</si>
  <si>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</si>
  <si>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</si>
  <si>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</si>
  <si>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</si>
  <si>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</si>
  <si>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</si>
  <si>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</si>
  <si>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</si>
  <si>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</si>
  <si>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</si>
  <si>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</si>
  <si>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</si>
  <si>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</si>
  <si>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</si>
  <si>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</si>
  <si>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</si>
  <si>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</si>
  <si>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</si>
  <si>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</si>
  <si>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</si>
  <si>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</si>
  <si>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</si>
  <si>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</si>
  <si>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</si>
  <si>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</si>
  <si>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</si>
  <si>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</si>
  <si>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</si>
  <si>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</si>
  <si>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</si>
  <si>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</si>
  <si>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</si>
  <si>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</si>
  <si>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</si>
  <si>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</si>
  <si>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</si>
  <si>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</si>
  <si>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</si>
  <si>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</si>
  <si>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</si>
  <si>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</si>
  <si>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</si>
  <si>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</si>
  <si>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</si>
  <si>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</si>
  <si>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</si>
  <si>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</si>
  <si>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</si>
  <si>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</si>
  <si>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</si>
  <si>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</si>
  <si>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</si>
  <si>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</si>
  <si>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</si>
  <si>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</si>
  <si>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</si>
  <si>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</si>
  <si>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</si>
  <si>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</si>
  <si>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</si>
  <si>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</si>
  <si>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</si>
  <si>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</si>
  <si>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</si>
  <si>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</si>
  <si>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</si>
  <si>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</si>
  <si>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</si>
  <si>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</si>
  <si>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</si>
  <si>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</si>
  <si>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</si>
  <si>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</si>
  <si>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</si>
  <si>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</si>
  <si>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</si>
  <si>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</si>
  <si>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</si>
  <si>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</si>
  <si>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</si>
  <si>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</si>
  <si>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</si>
  <si>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</si>
  <si>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</si>
  <si>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</si>
  <si>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</si>
  <si>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</si>
  <si>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</si>
  <si>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</si>
  <si>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</si>
  <si>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</si>
  <si>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</si>
  <si>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</si>
  <si>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</si>
  <si>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</si>
  <si>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</si>
  <si>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</si>
  <si>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</si>
  <si>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</si>
  <si>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</si>
  <si>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</si>
  <si>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</si>
  <si>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</si>
  <si>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</si>
  <si>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</si>
  <si>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</si>
  <si>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</si>
  <si>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</si>
  <si>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</si>
  <si>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</si>
  <si>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</si>
  <si>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</si>
  <si>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</si>
  <si>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</si>
  <si>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</si>
  <si>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</si>
  <si>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</si>
  <si>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</si>
  <si>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</si>
  <si>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</si>
  <si>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</si>
  <si>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</si>
  <si>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</si>
  <si>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</si>
  <si>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</si>
  <si>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</si>
  <si>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</si>
  <si>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</si>
  <si>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</si>
  <si>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</si>
  <si>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</si>
  <si>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</si>
  <si>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</si>
  <si>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</si>
  <si>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</si>
  <si>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</si>
  <si>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</si>
  <si>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</si>
  <si>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</si>
  <si>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</si>
  <si>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</si>
  <si>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</si>
  <si>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</si>
  <si>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</si>
  <si>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</si>
  <si>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</si>
  <si>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</si>
  <si>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</si>
  <si>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</si>
  <si>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</si>
  <si>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</si>
  <si>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</si>
  <si>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</si>
  <si>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</si>
  <si>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</si>
  <si>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</si>
  <si>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</si>
  <si>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</si>
  <si>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</si>
  <si>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</si>
  <si>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</si>
  <si>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</si>
  <si>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</si>
  <si>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</si>
  <si>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</si>
  <si>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</si>
  <si>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</si>
  <si>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</si>
  <si>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</si>
  <si>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</si>
  <si>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</si>
  <si>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</si>
  <si>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</si>
  <si>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</si>
  <si>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</si>
  <si>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</si>
  <si>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</si>
  <si>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</si>
  <si>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</si>
  <si>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</si>
  <si>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</si>
  <si>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</si>
  <si>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</si>
  <si>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</si>
  <si>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</si>
  <si>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</si>
  <si>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</si>
  <si>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</si>
  <si>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</si>
  <si>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</si>
  <si>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</si>
  <si>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</si>
  <si>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</si>
  <si>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</si>
  <si>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</si>
  <si>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</si>
  <si>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</si>
  <si>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</si>
  <si>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</si>
  <si>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</si>
  <si>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</si>
  <si>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</si>
  <si>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</si>
  <si>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</si>
  <si>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</si>
  <si>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</si>
  <si>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</si>
  <si>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</si>
  <si>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</si>
  <si>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</si>
  <si>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</si>
  <si>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</si>
  <si>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</si>
  <si>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</si>
  <si>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</si>
  <si>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</si>
  <si>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</si>
  <si>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</si>
  <si>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</si>
  <si>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</si>
  <si>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</si>
  <si>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</si>
  <si>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</si>
  <si>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</si>
  <si>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</si>
  <si>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</si>
  <si>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</si>
  <si>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</si>
  <si>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</si>
  <si>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</si>
  <si>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</si>
  <si>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</si>
  <si>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</si>
  <si>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</si>
  <si>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</si>
  <si>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</si>
  <si>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</si>
  <si>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</si>
  <si>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</si>
  <si>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</si>
  <si>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</si>
  <si>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</si>
  <si>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</si>
  <si>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</si>
  <si>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</si>
  <si>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</si>
  <si>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</si>
  <si>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</si>
  <si>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</si>
  <si>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</si>
  <si>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</si>
  <si>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</si>
  <si>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</si>
  <si>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</si>
  <si>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</si>
  <si>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</si>
  <si>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</si>
  <si>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</si>
  <si>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</si>
  <si>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</si>
  <si>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</si>
  <si>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</si>
  <si>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</si>
  <si>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</si>
  <si>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</si>
  <si>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</si>
  <si>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</si>
  <si>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</si>
  <si>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</si>
  <si>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</si>
  <si>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</si>
  <si>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</si>
  <si>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</si>
  <si>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</si>
  <si>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</si>
  <si>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</si>
  <si>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</si>
  <si>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</si>
  <si>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</si>
  <si>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</si>
  <si>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</si>
  <si>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</si>
  <si>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</si>
  <si>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</si>
  <si>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</si>
  <si>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</si>
  <si>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</si>
  <si>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</si>
  <si>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</si>
  <si>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</si>
  <si>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</si>
  <si>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</si>
  <si>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</si>
  <si>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</si>
  <si>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</si>
  <si>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</si>
  <si>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</si>
  <si>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</si>
  <si>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</si>
  <si>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</si>
  <si>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</si>
  <si>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</si>
  <si>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</si>
  <si>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</si>
  <si>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</si>
  <si>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</si>
  <si>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</si>
  <si>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</si>
  <si>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</si>
  <si>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</si>
  <si>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</si>
  <si>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</si>
  <si>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</si>
  <si>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</si>
  <si>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</si>
  <si>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</si>
  <si>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</si>
  <si>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</si>
  <si>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</si>
  <si>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</si>
  <si>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</si>
  <si>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</si>
  <si>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</si>
  <si>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</si>
  <si>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</si>
  <si>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</si>
  <si>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</si>
  <si>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</si>
  <si>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</si>
  <si>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</si>
  <si>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</si>
  <si>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</si>
  <si>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</si>
  <si>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</si>
  <si>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</si>
  <si>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</si>
  <si>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</si>
  <si>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</si>
  <si>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</si>
  <si>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</si>
  <si>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</si>
  <si>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</si>
  <si>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</si>
  <si>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</si>
  <si>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</si>
  <si>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</si>
  <si>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</si>
  <si>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</si>
  <si>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</si>
  <si>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</si>
  <si>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</si>
  <si>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</si>
  <si>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</si>
  <si>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</si>
  <si>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</si>
  <si>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</si>
  <si>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</si>
  <si>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</si>
  <si>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</si>
  <si>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</si>
  <si>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</si>
  <si>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</si>
  <si>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</si>
  <si>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</si>
  <si>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</si>
  <si>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</si>
  <si>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</si>
  <si>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</si>
  <si>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</si>
  <si>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</si>
  <si>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</si>
  <si>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</si>
  <si>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</si>
  <si>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</si>
  <si>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</si>
  <si>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</si>
  <si>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</si>
  <si>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</si>
  <si>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</si>
  <si>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</si>
  <si>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</si>
  <si>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</si>
  <si>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</si>
  <si>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</si>
  <si>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</si>
  <si>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</si>
  <si>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</si>
  <si>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</si>
  <si>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</si>
  <si>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</si>
  <si>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</si>
  <si>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</si>
  <si>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</si>
  <si>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</si>
  <si>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</si>
  <si>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</si>
  <si>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</si>
  <si>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</si>
  <si>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</si>
  <si>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</si>
  <si>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</si>
  <si>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</si>
  <si>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</si>
  <si>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</si>
  <si>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</si>
  <si>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</si>
  <si>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</si>
  <si>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</si>
  <si>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</si>
  <si>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</si>
  <si>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</si>
  <si>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</si>
  <si>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</si>
  <si>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</si>
  <si>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</si>
  <si>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</si>
  <si>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</si>
  <si>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</si>
  <si>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</si>
  <si>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</si>
  <si>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</si>
  <si>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</si>
  <si>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</si>
  <si>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</si>
  <si>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</si>
  <si>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</si>
  <si>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</si>
  <si>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</si>
  <si>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</si>
  <si>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</si>
  <si>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</si>
  <si>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</si>
  <si>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</si>
  <si>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</si>
  <si>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</si>
  <si>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</si>
  <si>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</si>
  <si>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</si>
  <si>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</si>
  <si>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</si>
  <si>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</si>
  <si>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</si>
  <si>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</si>
  <si>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</si>
  <si>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</si>
  <si>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</si>
  <si>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</si>
  <si>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</si>
  <si>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</si>
  <si>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</si>
  <si>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</si>
  <si>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</si>
  <si>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</si>
  <si>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</si>
  <si>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</si>
  <si>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</si>
  <si>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</si>
  <si>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</si>
  <si>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</si>
  <si>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</si>
  <si>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</si>
  <si>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</si>
  <si>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</si>
  <si>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</si>
  <si>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</si>
  <si>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</si>
  <si>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</si>
  <si>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</si>
  <si>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</si>
  <si>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</si>
  <si>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</si>
  <si>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</si>
  <si>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</si>
  <si>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</si>
  <si>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</si>
  <si>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</si>
  <si>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</si>
  <si>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</si>
  <si>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</si>
  <si>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</si>
  <si>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</si>
  <si>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</si>
  <si>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</si>
  <si>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</si>
  <si>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</si>
  <si>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</si>
  <si>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</si>
  <si>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</si>
  <si>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</si>
  <si>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</si>
  <si>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</si>
  <si>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</si>
  <si>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</si>
  <si>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</si>
  <si>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</si>
  <si>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</si>
  <si>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</si>
  <si>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</si>
  <si>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</si>
  <si>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</si>
  <si>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</si>
  <si>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</si>
  <si>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</si>
  <si>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</si>
  <si>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</si>
  <si>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</si>
  <si>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</si>
  <si>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</si>
  <si>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</si>
  <si>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</si>
  <si>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</si>
  <si>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</si>
  <si>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</si>
  <si>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</si>
  <si>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</si>
  <si>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</si>
  <si>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</si>
  <si>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Sơn</t>
  </si>
  <si>
    <t>Vật liệu khác</t>
  </si>
  <si>
    <t>cây</t>
  </si>
  <si>
    <t>m2</t>
  </si>
  <si>
    <t>viên</t>
  </si>
  <si>
    <t>cái</t>
  </si>
  <si>
    <t>bộ</t>
  </si>
  <si>
    <t>Vôi nước</t>
  </si>
  <si>
    <t>Đá mài trắng</t>
  </si>
  <si>
    <t>Kẽm gai</t>
  </si>
  <si>
    <t>Bông cỏ</t>
  </si>
  <si>
    <t>tờ</t>
  </si>
  <si>
    <t>bao</t>
  </si>
  <si>
    <t>Cát xây dựng (hạt nhuyễn)</t>
  </si>
  <si>
    <t>Thép hình các loại</t>
  </si>
  <si>
    <t>Cừ đá kích thước 0,1x0,1x1,0m</t>
  </si>
  <si>
    <t>Cừ đá kích thước 0,1x0,1x1,2m</t>
  </si>
  <si>
    <t>Cừ đá kích thước 0,1x0,1x1,5m</t>
  </si>
  <si>
    <t>Cừ đá kích thước 0,1x0,1x2,0m</t>
  </si>
  <si>
    <t>Cừ đá kích thước 0,1x0,1x2,5m</t>
  </si>
  <si>
    <t>Đá 0x4</t>
  </si>
  <si>
    <t>Đá mi sàng</t>
  </si>
  <si>
    <t>Lavabo INAX</t>
  </si>
  <si>
    <t>Gạch tàu loại I (tàu dây)</t>
  </si>
  <si>
    <t>Cửa hàng VLXD Ba Tổng</t>
  </si>
  <si>
    <t>Cửa hàng VLXD Bảy Hữu</t>
  </si>
  <si>
    <t>Đá 1x2 (trắng)</t>
  </si>
  <si>
    <t>Đá 1x2 (đen)</t>
  </si>
  <si>
    <t>Đá 4x6 (trắng)</t>
  </si>
  <si>
    <t>Đá 4x6 (đen)</t>
  </si>
  <si>
    <t>Thép Miền Nam - Thép cuộn f 6</t>
  </si>
  <si>
    <t>Thép Miền Nam - Thép cuộn f 8 CT3</t>
  </si>
  <si>
    <t>Thép Miền Nam - Thép thanh vằn D 10 SD 295 (dài 11,7m)</t>
  </si>
  <si>
    <t>Thép Miền Nam - Thép thanh vằn D 12 SD 295 (dài 11,7m)</t>
  </si>
  <si>
    <t>Thép Miền Nam - Thép thanh vằn D14 SD 295 (dài 11,7m)</t>
  </si>
  <si>
    <t>Thép Miền Nam - Thép thanh vằn D16 SD 295 (dài 11,7m)</t>
  </si>
  <si>
    <t>Thép Miền Nam - Thép thanh vằn D18 SD 295 (dài 11,7m)</t>
  </si>
  <si>
    <t>Thép hộp và thép ống mạ kẽm các loại</t>
  </si>
  <si>
    <t>Thép dẹt các loại</t>
  </si>
  <si>
    <t>Cừ tràm dài 4,5m phi ngọn 4,2 - 4,5cm</t>
  </si>
  <si>
    <t>Cừ tràm dài 4,5m phi ngọn 3,8 - 4,0cm</t>
  </si>
  <si>
    <t>Cừ tràm dài 3,7m phi ngọn 3,8 - 4,0cm</t>
  </si>
  <si>
    <t>Cừ tràm dài 3,7m phi ngọn 3,5cm</t>
  </si>
  <si>
    <t>Cừ tràm dài 3,0m phi ngọn 3,5cm</t>
  </si>
  <si>
    <t>Coffa tạp đủ mực</t>
  </si>
  <si>
    <t>Gạch bông 20x20 dày 2cm, loại1</t>
  </si>
  <si>
    <t>Gạch khía 20x20 dày 2cm, loại1</t>
  </si>
  <si>
    <t>Gạch đá mài 40x40 dày 3,2cm, loại1</t>
  </si>
  <si>
    <t>Gạch công nghệ con sâu dày 5cm</t>
  </si>
  <si>
    <t>Gạch 25 x 25 (gạch men lát nền)</t>
  </si>
  <si>
    <t>Gạch 25 x 40 (gạch men ốp tường)</t>
  </si>
  <si>
    <t>Gạch 30 x 60 (gạch men ốp tường)</t>
  </si>
  <si>
    <t>Gạch 40 x 40 (gạch men lát nền)</t>
  </si>
  <si>
    <t>Gạch 60 x 60 (gạch men lát nền)</t>
  </si>
  <si>
    <t>Gạch Thạch Anh bóng kiếng (Đồng Tâm) - Gạch 30 x 30</t>
  </si>
  <si>
    <t>Gạch Thạch Anh bóng kiếng (Đồng Tâm) - Gạch 40 x 40</t>
  </si>
  <si>
    <t>Gạch Thạch Anh bóng kiếng (Đồng Tâm) - Gạch 60 x 30</t>
  </si>
  <si>
    <t>Gạch Thạch Anh bóng kiếng (Đồng Tâm) - Gạch 60 x 60</t>
  </si>
  <si>
    <t>Tole lạnh 4,5 dzem</t>
  </si>
  <si>
    <t>Tole Hoa Sen</t>
  </si>
  <si>
    <t>Tole lạnh 5,0 dzem</t>
  </si>
  <si>
    <t>Sơn dầu chống rỉ sét</t>
  </si>
  <si>
    <t>Sơn dầu màu theo bảng màu</t>
  </si>
  <si>
    <t>Sơn nước HENRYSơn nội thất cao cấp:Sơn mịn nội thất cao cấp Y6.2 HENRY - IN FAMI</t>
  </si>
  <si>
    <t>HENRY</t>
  </si>
  <si>
    <t>Sơn nước HENRYSơn nội thất cao cấp:Sơn mịn nội thất cao cấp lau chùi hiệu quả Y6.3 HENRY -EASY WASH</t>
  </si>
  <si>
    <t>Sơn nước HENRYSơn nội thất cao cấp:Sơn bóng nội thất cao cấp Y6.5NO HENRY - IN FLAT</t>
  </si>
  <si>
    <t>Sơn nước HENRYSơn ngoại thất cao cấp:Sơn mịn ngoại thất cao cấp Y6.4 HENRY - GOLD EXT</t>
  </si>
  <si>
    <t>Sơn nước HENRYSơn ngoại thất cao cấp:Sơn bóng ngoại thất cao cấp Y6.5NG HENRY - SATIN EXT</t>
  </si>
  <si>
    <t>Sơn nước HENRYSơn lót kháng kiềm cao cấp trong nhà:Sơn lót kháng kiềm nội thất cao cấp Y6.11 HENRY - PRIME INT</t>
  </si>
  <si>
    <t>Sơn nước HENRYSơn lót kháng kiềm cao cấp trong nhà:Sơn lót kháng kiềm nội thất cao cấp Y6.6NO HENRY -PRIME INT</t>
  </si>
  <si>
    <t>Sơn nước HENRYSơn lót kháng kiềm cao cấp ngoài nhà:Sơn lót kháng kiềm ngoại thất cao cấp Y6.6NG HENRY -PRIME EXT</t>
  </si>
  <si>
    <t>Sơn nước HENRYSơn lót kháng kiềm cao cấp ngoài nhà:Sơn lót kháng kiềm ngoại thất cao cấp đặc biệt Y6.12NG HENRY - INT</t>
  </si>
  <si>
    <t>Sơn nước HENRYChống thấm đa năng Y6.7 HENRY - WATERPROOF CT07</t>
  </si>
  <si>
    <t>Bột trét trong nhà</t>
  </si>
  <si>
    <t>Bột trét ngoài nhà</t>
  </si>
  <si>
    <t>Bồn cầu cao INAX xả nhấn</t>
  </si>
  <si>
    <t>Bồn tiểu nam INAX</t>
  </si>
  <si>
    <t>Kẽm buột</t>
  </si>
  <si>
    <t>Lưới B 40 (theo khổ rộng)</t>
  </si>
  <si>
    <t>Giấy nhám</t>
  </si>
  <si>
    <t>Đinh các loại</t>
  </si>
  <si>
    <t>Đá chẻ</t>
  </si>
  <si>
    <t>Xi măng Vicem Hà tiên, PCB 40 (bao 50kg)</t>
  </si>
  <si>
    <t>Xi măng Holcim đa dụng, PCB 40 (nay là xi măng INSEE, bao 50kg)</t>
  </si>
  <si>
    <t>Gạch Ống loại I (gạch ngọn), 8x8x18 cm</t>
  </si>
  <si>
    <t>Gạch Ống loại I (gạch xém), 8x8x18 cm</t>
  </si>
  <si>
    <t>Gạch Thẻ loại I, (gạch ngọn), 4x8x18 cm</t>
  </si>
  <si>
    <t>Gạch Thẻ loại I (gạch xém), 4x8x18 cm</t>
  </si>
  <si>
    <t>Huyện/TP</t>
  </si>
  <si>
    <t>Nhà sản xuất, kinh doanh</t>
  </si>
  <si>
    <t>Xi măng Vicem Hà tiên, 
PCB 40 (bao 50kg)</t>
  </si>
  <si>
    <t>Giá (chưa có VAT) (đồng)</t>
  </si>
  <si>
    <t>- Giá các loại vật liệu trên là giá đến chân công trình thuận tiện giao thông đường thuỷ, đường bộ.</t>
  </si>
  <si>
    <t>Cửa hàng VLXD Ba Tổng - ĐT 02773 848 444</t>
  </si>
  <si>
    <t>Cửa hàng VLXD Bảy Hữu - ĐT 02773 848 286</t>
  </si>
  <si>
    <t xml:space="preserve">Cửa hàng VLXD Bảy Hữu </t>
  </si>
  <si>
    <t>Cát xây dựng (hạt to)</t>
  </si>
  <si>
    <t>BẢNG BÁO GIÁ VẬT LIỆU XÂY DỰNG THÁNG 12 NĂM  2024 CỦA PHÒNG KTHT HUYỆN LAI VUNG</t>
  </si>
  <si>
    <t>Đính kèm Báo cáo số 309/BC-KTHT  ngày 16 tháng 12 năm 2024  của Phòng Kinh tế và Hạ tầng huyện Lai Vung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</si>
</sst>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_);_(* \(#,##0\);_(* &quot;-&quot;??_);_(@_)"/>
    <numFmt numFmtId="166" formatCode="#,##0;[Red]#,##0"/>
    <numFmt numFmtId="167" formatCode="_-* #,##0.00_-;\-* #,##0.00_-;_-* &quot;-&quot;??_-;_-@_-"/>
  </numFmts>
  <fonts count="23"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3"/>
      <name val="Calibri Light"/>
      <family val="1"/>
      <scheme val="maj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7" fillId="0" borderId="0"/>
    <xf numFmtId="164" fontId="16" fillId="0" borderId="0" applyFont="0" applyFill="0" applyBorder="0" applyAlignment="0" applyProtection="0"/>
    <xf numFmtId="0" fontId="17" fillId="0" borderId="0"/>
    <xf numFmtId="0" fontId="18" fillId="0" borderId="0"/>
    <xf numFmtId="0" fontId="18" fillId="0" borderId="0"/>
    <xf numFmtId="167" fontId="20" fillId="0" borderId="0" applyFont="0" applyFill="0" applyBorder="0" applyAlignment="0" applyProtection="0"/>
    <xf numFmtId="0" fontId="21" fillId="0" borderId="0"/>
  </cellStyleXfs>
  <cellXfs count="64">
    <xf numFmtId="0" fontId="0" fillId="0" borderId="0" xfId="0"/>
    <xf numFmtId="0" fontId="7"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7" fillId="0" borderId="7" xfId="1" applyBorder="1"/>
    <xf numFmtId="0" fontId="7" fillId="0" borderId="4" xfId="1" applyBorder="1"/>
    <xf numFmtId="0" fontId="7"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7"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10" fillId="0" borderId="0" xfId="1" applyFont="1" applyFill="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1" fillId="0" borderId="0" xfId="0" applyFont="1"/>
    <xf numFmtId="0" fontId="4" fillId="0" borderId="2" xfId="1" applyFont="1" applyFill="1" applyBorder="1"/>
    <xf numFmtId="0" fontId="11" fillId="0" borderId="0" xfId="0" applyFont="1" applyAlignment="1">
      <alignment wrapText="1"/>
    </xf>
    <xf numFmtId="0" fontId="14" fillId="0" borderId="2" xfId="1" applyNumberFormat="1" applyFont="1" applyBorder="1" applyAlignment="1">
      <alignment wrapText="1"/>
    </xf>
    <xf numFmtId="0" fontId="4" fillId="0" borderId="0" xfId="1" applyFont="1" applyFill="1"/>
    <xf numFmtId="0" fontId="11" fillId="0" borderId="2" xfId="0" applyFont="1" applyBorder="1"/>
    <xf numFmtId="0" fontId="11" fillId="0" borderId="2" xfId="0" applyFont="1" applyBorder="1" applyAlignment="1">
      <alignment horizontal="left" vertical="center" wrapText="1"/>
    </xf>
    <xf numFmtId="0" fontId="11" fillId="2" borderId="2" xfId="0" applyFont="1" applyFill="1" applyBorder="1" applyAlignment="1">
      <alignment horizontal="left" vertical="center" wrapText="1"/>
    </xf>
    <xf numFmtId="0" fontId="11" fillId="0" borderId="3" xfId="0" applyFont="1" applyBorder="1"/>
    <xf numFmtId="0" fontId="11" fillId="0" borderId="3" xfId="0" applyFont="1" applyBorder="1" applyAlignment="1">
      <alignment horizontal="left" vertical="center" wrapText="1"/>
    </xf>
    <xf numFmtId="0" fontId="11" fillId="0" borderId="4" xfId="0" applyFont="1" applyBorder="1"/>
    <xf numFmtId="0" fontId="11" fillId="0" borderId="4" xfId="0" applyFont="1" applyBorder="1" applyAlignment="1">
      <alignment horizontal="left" vertical="center" wrapText="1"/>
    </xf>
    <xf numFmtId="0" fontId="12" fillId="0" borderId="1" xfId="0" applyFont="1" applyBorder="1" applyAlignment="1">
      <alignment horizontal="center" vertical="center"/>
    </xf>
    <xf numFmtId="0" fontId="15" fillId="0" borderId="2" xfId="1" applyFont="1" applyFill="1" applyBorder="1"/>
    <xf numFmtId="0" fontId="4" fillId="0" borderId="2" xfId="1" applyFont="1" applyBorder="1" applyAlignment="1">
      <alignment wrapText="1"/>
    </xf>
    <xf numFmtId="0" fontId="15" fillId="0" borderId="2" xfId="1" applyFont="1" applyFill="1" applyBorder="1" applyAlignment="1">
      <alignment wrapText="1"/>
    </xf>
    <xf numFmtId="0" fontId="4" fillId="0" borderId="2" xfId="1" applyFont="1" applyFill="1" applyBorder="1" applyAlignment="1">
      <alignment wrapText="1"/>
    </xf>
    <xf numFmtId="0" fontId="4" fillId="2" borderId="2" xfId="1" applyFont="1" applyFill="1" applyBorder="1" applyAlignment="1">
      <alignment wrapText="1"/>
    </xf>
    <xf numFmtId="0" fontId="1" fillId="0" borderId="0" xfId="0" applyFont="1" applyFill="1"/>
    <xf numFmtId="0" fontId="1" fillId="0" borderId="0" xfId="0" applyFont="1" applyFill="1" applyAlignment="1">
      <alignment horizontal="left"/>
    </xf>
    <xf numFmtId="165" fontId="1" fillId="0" borderId="0" xfId="2" applyNumberFormat="1" applyFont="1" applyFill="1"/>
    <xf numFmtId="0" fontId="5" fillId="0" borderId="1" xfId="0" applyFont="1" applyFill="1" applyBorder="1" applyAlignment="1">
      <alignment horizontal="center" vertical="center" wrapText="1"/>
    </xf>
    <xf numFmtId="165" fontId="5" fillId="0" borderId="1" xfId="2" applyNumberFormat="1"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left" vertical="center"/>
    </xf>
    <xf numFmtId="165" fontId="19" fillId="0" borderId="1" xfId="2" applyNumberFormat="1" applyFont="1" applyFill="1" applyBorder="1" applyAlignment="1">
      <alignment vertical="top"/>
    </xf>
    <xf numFmtId="165" fontId="19" fillId="0" borderId="1" xfId="2" applyNumberFormat="1" applyFont="1" applyFill="1" applyBorder="1" applyAlignment="1"/>
    <xf numFmtId="165" fontId="19" fillId="0" borderId="1" xfId="2" applyNumberFormat="1" applyFont="1" applyFill="1" applyBorder="1" applyAlignment="1">
      <alignment wrapText="1"/>
    </xf>
    <xf numFmtId="165" fontId="19" fillId="0" borderId="1" xfId="2" applyNumberFormat="1" applyFont="1" applyFill="1" applyBorder="1" applyAlignment="1">
      <alignment vertical="center"/>
    </xf>
    <xf numFmtId="165" fontId="19" fillId="0" borderId="1" xfId="2" applyNumberFormat="1" applyFont="1" applyFill="1" applyBorder="1" applyAlignment="1">
      <alignment horizontal="justify" vertical="top"/>
    </xf>
    <xf numFmtId="0" fontId="19" fillId="0" borderId="1" xfId="0" applyFont="1" applyFill="1" applyBorder="1"/>
    <xf numFmtId="166" fontId="19" fillId="0" borderId="1" xfId="0" applyNumberFormat="1" applyFont="1" applyFill="1" applyBorder="1" applyAlignment="1"/>
    <xf numFmtId="3" fontId="19" fillId="0" borderId="0" xfId="0" applyNumberFormat="1" applyFont="1" applyFill="1" applyBorder="1" applyAlignment="1">
      <alignment horizontal="right" wrapText="1"/>
    </xf>
    <xf numFmtId="0" fontId="22" fillId="0" borderId="1" xfId="0" applyFont="1" applyFill="1" applyBorder="1" applyAlignment="1">
      <alignment vertical="center"/>
    </xf>
    <xf numFmtId="0" fontId="19" fillId="0" borderId="1" xfId="0" applyFont="1" applyFill="1" applyBorder="1" applyAlignment="1">
      <alignment horizontal="center" vertical="center" wrapText="1"/>
    </xf>
    <xf numFmtId="0" fontId="1" fillId="3" borderId="1" xfId="0" applyFont="1" applyFill="1" applyBorder="1" applyAlignment="1">
      <alignment horizontal="left" vertical="center"/>
    </xf>
    <xf numFmtId="165" fontId="19" fillId="0" borderId="1" xfId="2" applyNumberFormat="1" applyFont="1" applyFill="1" applyBorder="1" applyAlignment="1">
      <alignment horizontal="center" vertical="center"/>
    </xf>
    <xf numFmtId="0" fontId="14" fillId="0" borderId="0" xfId="0" quotePrefix="1" applyNumberFormat="1" applyFont="1" applyFill="1" applyBorder="1" applyAlignment="1" applyProtection="1">
      <alignment horizontal="left" vertical="center" wrapText="1"/>
    </xf>
    <xf numFmtId="0" fontId="5" fillId="0" borderId="0" xfId="0" applyFont="1" applyFill="1" applyAlignment="1">
      <alignment horizontal="center"/>
    </xf>
    <xf numFmtId="0" fontId="6" fillId="0" borderId="14" xfId="0" applyFont="1" applyFill="1" applyBorder="1" applyAlignment="1">
      <alignment horizontal="center"/>
    </xf>
    <xf numFmtId="0" fontId="12"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3</xdr:row>
      <xdr:rowOff>0</xdr:rowOff>
    </xdr:from>
    <xdr:ext cx="184731" cy="264560"/>
    <xdr:sp macro="" textlink="">
      <xdr:nvSpPr>
        <xdr:cNvPr id="2" name="TextBox 1"/>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3"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xdr:row>
      <xdr:rowOff>0</xdr:rowOff>
    </xdr:from>
    <xdr:ext cx="184731" cy="264560"/>
    <xdr:sp macro="" textlink="">
      <xdr:nvSpPr>
        <xdr:cNvPr id="4" name="TextBox 3"/>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5"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3</xdr:row>
      <xdr:rowOff>0</xdr:rowOff>
    </xdr:from>
    <xdr:to>
      <xdr:col>3</xdr:col>
      <xdr:colOff>1190625</xdr:colOff>
      <xdr:row>3</xdr:row>
      <xdr:rowOff>28575</xdr:rowOff>
    </xdr:to>
    <xdr:sp macro="" textlink="">
      <xdr:nvSpPr>
        <xdr:cNvPr id="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2"/>
  <sheetViews>
    <sheetView tabSelected="1" zoomScaleNormal="100" workbookViewId="0">
      <selection activeCell="H3" sqref="H3"/>
    </sheetView>
  </sheetViews>
  <sheetFormatPr defaultColWidth="8.7265625" defaultRowHeight="15.5" x14ac:dyDescent="0.35"/>
  <cols>
    <col min="1" max="1" width="5" style="41" customWidth="1"/>
    <col min="2" max="2" width="21.81640625" style="41" customWidth="1"/>
    <col min="3" max="3" width="22.54296875" style="41" customWidth="1"/>
    <col min="4" max="4" width="32.7265625" style="41" customWidth="1"/>
    <col min="5" max="5" width="5.7265625" style="41" customWidth="1"/>
    <col min="6" max="7" width="6.453125" style="41" customWidth="1"/>
    <col min="8" max="8" width="46.81640625" style="42" customWidth="1"/>
    <col min="9" max="9" width="8" style="41" customWidth="1"/>
    <col min="10" max="10" width="16.1796875" style="43" customWidth="1"/>
    <col min="11" max="11" width="12.54296875" style="43" customWidth="1"/>
    <col min="12" max="13" width="7.81640625" style="41" customWidth="1"/>
    <col min="14" max="14" width="8.81640625" style="41" customWidth="1"/>
    <col min="15" max="15" width="14.453125" style="41" customWidth="1"/>
    <col min="16" max="16384" width="8.7265625" style="41"/>
  </cols>
  <sheetData>
    <row r="1" spans="1:15" ht="24.75" customHeight="1" x14ac:dyDescent="0.35">
      <c r="B1" s="61" t="s">
        <v>1056</v>
      </c>
      <c r="C1" s="61"/>
      <c r="D1" s="61"/>
      <c r="E1" s="61"/>
      <c r="F1" s="61"/>
      <c r="G1" s="61"/>
      <c r="H1" s="61"/>
      <c r="I1" s="61"/>
      <c r="J1" s="61"/>
      <c r="K1" s="61"/>
      <c r="L1" s="61"/>
      <c r="M1" s="61"/>
    </row>
    <row r="2" spans="1:15" ht="18" customHeight="1" x14ac:dyDescent="0.35">
      <c r="B2" s="62" t="s">
        <v>1057</v>
      </c>
      <c r="C2" s="62"/>
      <c r="D2" s="62"/>
      <c r="E2" s="62"/>
      <c r="F2" s="62"/>
      <c r="G2" s="62"/>
      <c r="H2" s="62"/>
      <c r="I2" s="62"/>
      <c r="J2" s="62"/>
      <c r="K2" s="62"/>
      <c r="L2" s="62"/>
      <c r="M2" s="62"/>
    </row>
    <row r="3" spans="1:15" ht="60" x14ac:dyDescent="0.35">
      <c r="A3" s="44" t="s">
        <v>0</v>
      </c>
      <c r="B3" s="44" t="s">
        <v>1047</v>
      </c>
      <c r="C3" s="44" t="s">
        <v>1</v>
      </c>
      <c r="D3" s="44" t="s">
        <v>887</v>
      </c>
      <c r="E3" s="44" t="s">
        <v>888</v>
      </c>
      <c r="F3" s="44" t="s">
        <v>889</v>
      </c>
      <c r="G3" s="44" t="s">
        <v>890</v>
      </c>
      <c r="H3" s="44" t="s">
        <v>1048</v>
      </c>
      <c r="I3" s="44" t="s">
        <v>2</v>
      </c>
      <c r="J3" s="45" t="s">
        <v>1050</v>
      </c>
      <c r="K3" s="45" t="s">
        <v>5</v>
      </c>
      <c r="L3" s="44" t="s">
        <v>3</v>
      </c>
      <c r="M3" s="44" t="s">
        <v>4</v>
      </c>
      <c r="N3" s="44" t="s">
        <v>895</v>
      </c>
    </row>
    <row r="4" spans="1:15" ht="31" x14ac:dyDescent="0.35">
      <c r="A4" s="53"/>
      <c r="B4" s="58" t="s">
        <v>762</v>
      </c>
      <c r="C4" s="56" t="s">
        <v>135</v>
      </c>
      <c r="D4" s="57" t="s">
        <v>1049</v>
      </c>
      <c r="E4" s="46" t="s">
        <v>893</v>
      </c>
      <c r="F4" s="46"/>
      <c r="G4" s="46"/>
      <c r="H4" s="47" t="s">
        <v>1053</v>
      </c>
      <c r="I4" s="46"/>
      <c r="J4" s="48">
        <v>1545</v>
      </c>
      <c r="K4" s="46"/>
      <c r="L4" s="46"/>
      <c r="M4" s="53"/>
      <c r="N4" s="54"/>
      <c r="O4" s="55"/>
    </row>
    <row r="5" spans="1:15" ht="31" x14ac:dyDescent="0.35">
      <c r="A5" s="53"/>
      <c r="B5" s="47" t="s">
        <v>762</v>
      </c>
      <c r="C5" s="56" t="s">
        <v>135</v>
      </c>
      <c r="D5" s="57" t="s">
        <v>1042</v>
      </c>
      <c r="E5" s="46" t="s">
        <v>893</v>
      </c>
      <c r="F5" s="46"/>
      <c r="G5" s="46"/>
      <c r="H5" s="47" t="s">
        <v>1053</v>
      </c>
      <c r="I5" s="46"/>
      <c r="J5" s="48">
        <v>1636</v>
      </c>
      <c r="K5" s="46"/>
      <c r="L5" s="46"/>
      <c r="M5" s="53"/>
      <c r="N5" s="51"/>
      <c r="O5" s="55"/>
    </row>
    <row r="6" spans="1:15" ht="31" x14ac:dyDescent="0.35">
      <c r="A6" s="53"/>
      <c r="B6" s="47" t="s">
        <v>762</v>
      </c>
      <c r="C6" s="56" t="s">
        <v>135</v>
      </c>
      <c r="D6" s="57" t="s">
        <v>1041</v>
      </c>
      <c r="E6" s="46" t="s">
        <v>893</v>
      </c>
      <c r="F6" s="46"/>
      <c r="G6" s="46"/>
      <c r="H6" s="47" t="s">
        <v>1052</v>
      </c>
      <c r="I6" s="46"/>
      <c r="J6" s="48">
        <v>1545</v>
      </c>
      <c r="K6" s="46"/>
      <c r="L6" s="46"/>
      <c r="M6" s="53"/>
      <c r="N6" s="48"/>
      <c r="O6" s="55"/>
    </row>
    <row r="7" spans="1:15" ht="31" x14ac:dyDescent="0.35">
      <c r="A7" s="53"/>
      <c r="B7" s="47" t="s">
        <v>762</v>
      </c>
      <c r="C7" s="56" t="s">
        <v>135</v>
      </c>
      <c r="D7" s="57" t="s">
        <v>1042</v>
      </c>
      <c r="E7" s="46" t="s">
        <v>893</v>
      </c>
      <c r="F7" s="46"/>
      <c r="G7" s="46"/>
      <c r="H7" s="47" t="s">
        <v>1052</v>
      </c>
      <c r="I7" s="46"/>
      <c r="J7" s="48">
        <v>1636</v>
      </c>
      <c r="K7" s="46"/>
      <c r="L7" s="46"/>
      <c r="M7" s="53"/>
      <c r="N7" s="48"/>
      <c r="O7" s="55"/>
    </row>
    <row r="8" spans="1:15" ht="17" x14ac:dyDescent="0.35">
      <c r="A8" s="53"/>
      <c r="B8" s="47" t="s">
        <v>762</v>
      </c>
      <c r="C8" s="56" t="s">
        <v>136</v>
      </c>
      <c r="D8" s="57" t="s">
        <v>971</v>
      </c>
      <c r="E8" s="46" t="s">
        <v>892</v>
      </c>
      <c r="F8" s="46"/>
      <c r="G8" s="46"/>
      <c r="H8" s="47" t="s">
        <v>1054</v>
      </c>
      <c r="I8" s="46"/>
      <c r="J8" s="48">
        <v>281818</v>
      </c>
      <c r="K8" s="46"/>
      <c r="L8" s="46"/>
      <c r="M8" s="53"/>
      <c r="N8" s="48"/>
      <c r="O8" s="55"/>
    </row>
    <row r="9" spans="1:15" ht="17" x14ac:dyDescent="0.35">
      <c r="A9" s="53"/>
      <c r="B9" s="47" t="s">
        <v>762</v>
      </c>
      <c r="C9" s="56" t="s">
        <v>136</v>
      </c>
      <c r="D9" s="57" t="s">
        <v>1055</v>
      </c>
      <c r="E9" s="46" t="s">
        <v>892</v>
      </c>
      <c r="F9" s="46"/>
      <c r="G9" s="46"/>
      <c r="H9" s="47" t="s">
        <v>1054</v>
      </c>
      <c r="I9" s="46"/>
      <c r="J9" s="48">
        <v>372727</v>
      </c>
      <c r="K9" s="46"/>
      <c r="L9" s="46"/>
      <c r="M9" s="53"/>
      <c r="N9" s="48"/>
      <c r="O9" s="55"/>
    </row>
    <row r="10" spans="1:15" ht="17" x14ac:dyDescent="0.35">
      <c r="A10" s="53"/>
      <c r="B10" s="47" t="s">
        <v>762</v>
      </c>
      <c r="C10" s="56" t="s">
        <v>136</v>
      </c>
      <c r="D10" s="57" t="s">
        <v>971</v>
      </c>
      <c r="E10" s="46" t="s">
        <v>892</v>
      </c>
      <c r="F10" s="46"/>
      <c r="G10" s="46"/>
      <c r="H10" s="47" t="s">
        <v>982</v>
      </c>
      <c r="I10" s="46"/>
      <c r="J10" s="48">
        <v>281818</v>
      </c>
      <c r="K10" s="46"/>
      <c r="L10" s="46"/>
      <c r="M10" s="53"/>
      <c r="N10" s="48"/>
      <c r="O10" s="55"/>
    </row>
    <row r="11" spans="1:15" ht="17" x14ac:dyDescent="0.35">
      <c r="A11" s="53"/>
      <c r="B11" s="47" t="s">
        <v>762</v>
      </c>
      <c r="C11" s="56" t="s">
        <v>136</v>
      </c>
      <c r="D11" s="57" t="s">
        <v>1055</v>
      </c>
      <c r="E11" s="46" t="s">
        <v>892</v>
      </c>
      <c r="F11" s="46"/>
      <c r="G11" s="46"/>
      <c r="H11" s="47" t="s">
        <v>982</v>
      </c>
      <c r="I11" s="46"/>
      <c r="J11" s="48">
        <v>372727</v>
      </c>
      <c r="K11" s="46"/>
      <c r="L11" s="46"/>
      <c r="M11" s="53"/>
      <c r="N11" s="49"/>
      <c r="O11" s="55"/>
    </row>
    <row r="12" spans="1:15" ht="17" x14ac:dyDescent="0.35">
      <c r="A12" s="53"/>
      <c r="B12" s="47" t="s">
        <v>762</v>
      </c>
      <c r="C12" s="56" t="s">
        <v>137</v>
      </c>
      <c r="D12" s="57" t="s">
        <v>984</v>
      </c>
      <c r="E12" s="46" t="s">
        <v>892</v>
      </c>
      <c r="F12" s="46"/>
      <c r="G12" s="46"/>
      <c r="H12" s="47" t="s">
        <v>983</v>
      </c>
      <c r="I12" s="46"/>
      <c r="J12" s="49">
        <v>427273</v>
      </c>
      <c r="K12" s="46"/>
      <c r="L12" s="46"/>
      <c r="M12" s="53"/>
      <c r="N12" s="48"/>
      <c r="O12" s="55"/>
    </row>
    <row r="13" spans="1:15" ht="17" x14ac:dyDescent="0.35">
      <c r="A13" s="53"/>
      <c r="B13" s="47" t="s">
        <v>762</v>
      </c>
      <c r="C13" s="56" t="s">
        <v>137</v>
      </c>
      <c r="D13" s="57" t="s">
        <v>985</v>
      </c>
      <c r="E13" s="46" t="s">
        <v>892</v>
      </c>
      <c r="F13" s="46"/>
      <c r="G13" s="46"/>
      <c r="H13" s="47" t="s">
        <v>983</v>
      </c>
      <c r="I13" s="46"/>
      <c r="J13" s="52">
        <v>354545</v>
      </c>
      <c r="K13" s="46"/>
      <c r="L13" s="46"/>
      <c r="M13" s="53"/>
      <c r="N13" s="48"/>
      <c r="O13" s="55"/>
    </row>
    <row r="14" spans="1:15" ht="17" x14ac:dyDescent="0.35">
      <c r="A14" s="53"/>
      <c r="B14" s="47" t="s">
        <v>762</v>
      </c>
      <c r="C14" s="56" t="s">
        <v>137</v>
      </c>
      <c r="D14" s="57" t="s">
        <v>986</v>
      </c>
      <c r="E14" s="46" t="s">
        <v>892</v>
      </c>
      <c r="F14" s="46"/>
      <c r="G14" s="46"/>
      <c r="H14" s="47" t="s">
        <v>983</v>
      </c>
      <c r="I14" s="46"/>
      <c r="J14" s="52">
        <v>381818</v>
      </c>
      <c r="K14" s="46"/>
      <c r="L14" s="46"/>
      <c r="M14" s="53"/>
      <c r="N14" s="48"/>
      <c r="O14" s="55"/>
    </row>
    <row r="15" spans="1:15" ht="17" x14ac:dyDescent="0.35">
      <c r="A15" s="53"/>
      <c r="B15" s="47" t="s">
        <v>762</v>
      </c>
      <c r="C15" s="56" t="s">
        <v>137</v>
      </c>
      <c r="D15" s="57" t="s">
        <v>987</v>
      </c>
      <c r="E15" s="46" t="s">
        <v>892</v>
      </c>
      <c r="F15" s="46"/>
      <c r="G15" s="46"/>
      <c r="H15" s="47" t="s">
        <v>983</v>
      </c>
      <c r="I15" s="46"/>
      <c r="J15" s="52">
        <v>336363</v>
      </c>
      <c r="K15" s="46"/>
      <c r="L15" s="46"/>
      <c r="M15" s="53"/>
      <c r="N15" s="48"/>
      <c r="O15" s="55"/>
    </row>
    <row r="16" spans="1:15" ht="17" x14ac:dyDescent="0.35">
      <c r="A16" s="53"/>
      <c r="B16" s="47" t="s">
        <v>762</v>
      </c>
      <c r="C16" s="56" t="s">
        <v>137</v>
      </c>
      <c r="D16" s="57" t="s">
        <v>978</v>
      </c>
      <c r="E16" s="46" t="s">
        <v>892</v>
      </c>
      <c r="F16" s="46"/>
      <c r="G16" s="46"/>
      <c r="H16" s="47" t="s">
        <v>983</v>
      </c>
      <c r="I16" s="46"/>
      <c r="J16" s="52">
        <v>318182</v>
      </c>
      <c r="K16" s="46"/>
      <c r="L16" s="46"/>
      <c r="M16" s="53"/>
      <c r="N16" s="48"/>
      <c r="O16" s="55"/>
    </row>
    <row r="17" spans="1:15" ht="17" x14ac:dyDescent="0.35">
      <c r="A17" s="53"/>
      <c r="B17" s="47" t="s">
        <v>762</v>
      </c>
      <c r="C17" s="56" t="s">
        <v>137</v>
      </c>
      <c r="D17" s="57" t="s">
        <v>979</v>
      </c>
      <c r="E17" s="46" t="s">
        <v>892</v>
      </c>
      <c r="F17" s="46"/>
      <c r="G17" s="46"/>
      <c r="H17" s="47" t="s">
        <v>983</v>
      </c>
      <c r="I17" s="46"/>
      <c r="J17" s="52">
        <v>320000</v>
      </c>
      <c r="K17" s="46"/>
      <c r="L17" s="46"/>
      <c r="M17" s="53"/>
      <c r="N17" s="48"/>
      <c r="O17" s="55"/>
    </row>
    <row r="18" spans="1:15" ht="17" x14ac:dyDescent="0.35">
      <c r="A18" s="53"/>
      <c r="B18" s="47" t="s">
        <v>762</v>
      </c>
      <c r="C18" s="56" t="s">
        <v>137</v>
      </c>
      <c r="D18" s="57" t="s">
        <v>984</v>
      </c>
      <c r="E18" s="46" t="s">
        <v>892</v>
      </c>
      <c r="F18" s="46"/>
      <c r="G18" s="46"/>
      <c r="H18" s="47" t="s">
        <v>982</v>
      </c>
      <c r="I18" s="46"/>
      <c r="J18" s="49">
        <v>427273</v>
      </c>
      <c r="K18" s="46"/>
      <c r="L18" s="46"/>
      <c r="M18" s="53"/>
      <c r="N18" s="54"/>
      <c r="O18" s="55"/>
    </row>
    <row r="19" spans="1:15" ht="17" x14ac:dyDescent="0.35">
      <c r="A19" s="53"/>
      <c r="B19" s="47" t="s">
        <v>762</v>
      </c>
      <c r="C19" s="56" t="s">
        <v>137</v>
      </c>
      <c r="D19" s="57" t="s">
        <v>985</v>
      </c>
      <c r="E19" s="46" t="s">
        <v>892</v>
      </c>
      <c r="F19" s="46"/>
      <c r="G19" s="46"/>
      <c r="H19" s="47" t="s">
        <v>982</v>
      </c>
      <c r="I19" s="46"/>
      <c r="J19" s="52">
        <v>354545</v>
      </c>
      <c r="K19" s="46"/>
      <c r="L19" s="46"/>
      <c r="M19" s="53"/>
      <c r="N19" s="54"/>
      <c r="O19" s="55"/>
    </row>
    <row r="20" spans="1:15" ht="17" x14ac:dyDescent="0.35">
      <c r="A20" s="53"/>
      <c r="B20" s="47" t="s">
        <v>762</v>
      </c>
      <c r="C20" s="56" t="s">
        <v>137</v>
      </c>
      <c r="D20" s="57" t="s">
        <v>986</v>
      </c>
      <c r="E20" s="46" t="s">
        <v>892</v>
      </c>
      <c r="F20" s="46"/>
      <c r="G20" s="46"/>
      <c r="H20" s="47" t="s">
        <v>982</v>
      </c>
      <c r="I20" s="46"/>
      <c r="J20" s="52">
        <v>381818</v>
      </c>
      <c r="K20" s="46"/>
      <c r="L20" s="46"/>
      <c r="M20" s="53"/>
      <c r="N20" s="54"/>
      <c r="O20" s="55"/>
    </row>
    <row r="21" spans="1:15" ht="17" x14ac:dyDescent="0.35">
      <c r="A21" s="53"/>
      <c r="B21" s="47" t="s">
        <v>762</v>
      </c>
      <c r="C21" s="56" t="s">
        <v>137</v>
      </c>
      <c r="D21" s="57" t="s">
        <v>987</v>
      </c>
      <c r="E21" s="46" t="s">
        <v>892</v>
      </c>
      <c r="F21" s="46"/>
      <c r="G21" s="46"/>
      <c r="H21" s="47" t="s">
        <v>982</v>
      </c>
      <c r="I21" s="46"/>
      <c r="J21" s="52">
        <v>336363</v>
      </c>
      <c r="K21" s="46"/>
      <c r="L21" s="46"/>
      <c r="M21" s="53"/>
      <c r="N21" s="54"/>
      <c r="O21" s="55"/>
    </row>
    <row r="22" spans="1:15" ht="17" x14ac:dyDescent="0.35">
      <c r="A22" s="53"/>
      <c r="B22" s="47" t="s">
        <v>762</v>
      </c>
      <c r="C22" s="56" t="s">
        <v>137</v>
      </c>
      <c r="D22" s="57" t="s">
        <v>978</v>
      </c>
      <c r="E22" s="46" t="s">
        <v>892</v>
      </c>
      <c r="F22" s="46"/>
      <c r="G22" s="46"/>
      <c r="H22" s="47" t="s">
        <v>982</v>
      </c>
      <c r="I22" s="46"/>
      <c r="J22" s="52">
        <v>318182</v>
      </c>
      <c r="K22" s="46"/>
      <c r="L22" s="46"/>
      <c r="M22" s="53"/>
      <c r="N22" s="54"/>
      <c r="O22" s="55"/>
    </row>
    <row r="23" spans="1:15" ht="17" x14ac:dyDescent="0.35">
      <c r="A23" s="53"/>
      <c r="B23" s="47" t="s">
        <v>762</v>
      </c>
      <c r="C23" s="56" t="s">
        <v>137</v>
      </c>
      <c r="D23" s="57" t="s">
        <v>979</v>
      </c>
      <c r="E23" s="46" t="s">
        <v>892</v>
      </c>
      <c r="F23" s="46"/>
      <c r="G23" s="46"/>
      <c r="H23" s="47" t="s">
        <v>982</v>
      </c>
      <c r="I23" s="46"/>
      <c r="J23" s="52">
        <v>320000</v>
      </c>
      <c r="K23" s="46"/>
      <c r="L23" s="46"/>
      <c r="M23" s="53"/>
      <c r="N23" s="54"/>
      <c r="O23" s="55"/>
    </row>
    <row r="24" spans="1:15" ht="31" x14ac:dyDescent="0.35">
      <c r="A24" s="53"/>
      <c r="B24" s="47" t="s">
        <v>762</v>
      </c>
      <c r="C24" s="56" t="s">
        <v>138</v>
      </c>
      <c r="D24" s="57" t="s">
        <v>1043</v>
      </c>
      <c r="E24" s="46" t="s">
        <v>962</v>
      </c>
      <c r="F24" s="46"/>
      <c r="G24" s="46"/>
      <c r="H24" s="47" t="s">
        <v>983</v>
      </c>
      <c r="I24" s="46"/>
      <c r="J24" s="51">
        <v>1182</v>
      </c>
      <c r="K24" s="46"/>
      <c r="L24" s="46"/>
      <c r="M24" s="53"/>
      <c r="N24" s="54"/>
      <c r="O24" s="55"/>
    </row>
    <row r="25" spans="1:15" ht="31" x14ac:dyDescent="0.35">
      <c r="A25" s="53"/>
      <c r="B25" s="47" t="s">
        <v>762</v>
      </c>
      <c r="C25" s="56" t="s">
        <v>138</v>
      </c>
      <c r="D25" s="57" t="s">
        <v>1044</v>
      </c>
      <c r="E25" s="46" t="s">
        <v>962</v>
      </c>
      <c r="F25" s="46"/>
      <c r="G25" s="46"/>
      <c r="H25" s="47" t="s">
        <v>983</v>
      </c>
      <c r="I25" s="46"/>
      <c r="J25" s="51">
        <v>1091</v>
      </c>
      <c r="K25" s="46"/>
      <c r="L25" s="46"/>
      <c r="M25" s="53"/>
      <c r="N25" s="54"/>
      <c r="O25" s="55"/>
    </row>
    <row r="26" spans="1:15" ht="31" x14ac:dyDescent="0.35">
      <c r="A26" s="53"/>
      <c r="B26" s="47" t="s">
        <v>762</v>
      </c>
      <c r="C26" s="56" t="s">
        <v>138</v>
      </c>
      <c r="D26" s="57" t="s">
        <v>1045</v>
      </c>
      <c r="E26" s="46" t="s">
        <v>962</v>
      </c>
      <c r="F26" s="46"/>
      <c r="G26" s="46"/>
      <c r="H26" s="47" t="s">
        <v>983</v>
      </c>
      <c r="I26" s="46"/>
      <c r="J26" s="51">
        <v>1182</v>
      </c>
      <c r="K26" s="46"/>
      <c r="L26" s="46"/>
      <c r="M26" s="53"/>
      <c r="N26" s="54"/>
      <c r="O26" s="55"/>
    </row>
    <row r="27" spans="1:15" ht="31" x14ac:dyDescent="0.35">
      <c r="A27" s="53"/>
      <c r="B27" s="47" t="s">
        <v>762</v>
      </c>
      <c r="C27" s="56" t="s">
        <v>138</v>
      </c>
      <c r="D27" s="57" t="s">
        <v>1046</v>
      </c>
      <c r="E27" s="46" t="s">
        <v>962</v>
      </c>
      <c r="F27" s="46"/>
      <c r="G27" s="46"/>
      <c r="H27" s="47" t="s">
        <v>983</v>
      </c>
      <c r="I27" s="46"/>
      <c r="J27" s="51">
        <v>1091</v>
      </c>
      <c r="K27" s="46"/>
      <c r="L27" s="46"/>
      <c r="M27" s="53"/>
      <c r="N27" s="54"/>
      <c r="O27" s="55"/>
    </row>
    <row r="28" spans="1:15" ht="31" x14ac:dyDescent="0.35">
      <c r="A28" s="53"/>
      <c r="B28" s="47" t="s">
        <v>762</v>
      </c>
      <c r="C28" s="56" t="s">
        <v>138</v>
      </c>
      <c r="D28" s="57" t="s">
        <v>1043</v>
      </c>
      <c r="E28" s="46" t="s">
        <v>962</v>
      </c>
      <c r="F28" s="46"/>
      <c r="G28" s="46"/>
      <c r="H28" s="47" t="s">
        <v>982</v>
      </c>
      <c r="I28" s="46"/>
      <c r="J28" s="51">
        <v>1182</v>
      </c>
      <c r="K28" s="46"/>
      <c r="L28" s="46"/>
      <c r="M28" s="53"/>
      <c r="N28" s="54"/>
      <c r="O28" s="55"/>
    </row>
    <row r="29" spans="1:15" ht="31" x14ac:dyDescent="0.35">
      <c r="A29" s="53"/>
      <c r="B29" s="47" t="s">
        <v>762</v>
      </c>
      <c r="C29" s="56" t="s">
        <v>138</v>
      </c>
      <c r="D29" s="57" t="s">
        <v>1044</v>
      </c>
      <c r="E29" s="46" t="s">
        <v>962</v>
      </c>
      <c r="F29" s="46"/>
      <c r="G29" s="46"/>
      <c r="H29" s="47" t="s">
        <v>982</v>
      </c>
      <c r="I29" s="46"/>
      <c r="J29" s="51">
        <v>1091</v>
      </c>
      <c r="K29" s="46"/>
      <c r="L29" s="46"/>
      <c r="M29" s="53"/>
      <c r="N29" s="54"/>
      <c r="O29" s="55"/>
    </row>
    <row r="30" spans="1:15" ht="31" x14ac:dyDescent="0.35">
      <c r="A30" s="53"/>
      <c r="B30" s="47" t="s">
        <v>762</v>
      </c>
      <c r="C30" s="56" t="s">
        <v>138</v>
      </c>
      <c r="D30" s="57" t="s">
        <v>1045</v>
      </c>
      <c r="E30" s="46" t="s">
        <v>962</v>
      </c>
      <c r="F30" s="46"/>
      <c r="G30" s="46"/>
      <c r="H30" s="47" t="s">
        <v>982</v>
      </c>
      <c r="I30" s="46"/>
      <c r="J30" s="51">
        <v>1182</v>
      </c>
      <c r="K30" s="46"/>
      <c r="L30" s="46"/>
      <c r="M30" s="53"/>
      <c r="N30" s="54"/>
      <c r="O30" s="55"/>
    </row>
    <row r="31" spans="1:15" ht="31" x14ac:dyDescent="0.35">
      <c r="A31" s="53"/>
      <c r="B31" s="47" t="s">
        <v>762</v>
      </c>
      <c r="C31" s="56" t="s">
        <v>138</v>
      </c>
      <c r="D31" s="57" t="s">
        <v>1046</v>
      </c>
      <c r="E31" s="46" t="s">
        <v>962</v>
      </c>
      <c r="F31" s="46"/>
      <c r="G31" s="46"/>
      <c r="H31" s="47" t="s">
        <v>982</v>
      </c>
      <c r="I31" s="46"/>
      <c r="J31" s="51">
        <v>1091</v>
      </c>
      <c r="K31" s="46"/>
      <c r="L31" s="46"/>
      <c r="M31" s="53"/>
      <c r="N31" s="54"/>
      <c r="O31" s="55"/>
    </row>
    <row r="32" spans="1:15" ht="17" x14ac:dyDescent="0.35">
      <c r="A32" s="53"/>
      <c r="B32" s="47" t="s">
        <v>762</v>
      </c>
      <c r="C32" s="56" t="s">
        <v>140</v>
      </c>
      <c r="D32" s="57" t="s">
        <v>988</v>
      </c>
      <c r="E32" s="46" t="s">
        <v>893</v>
      </c>
      <c r="F32" s="46"/>
      <c r="G32" s="46"/>
      <c r="H32" s="47" t="s">
        <v>983</v>
      </c>
      <c r="I32" s="46"/>
      <c r="J32" s="51">
        <v>15454</v>
      </c>
      <c r="K32" s="46"/>
      <c r="L32" s="46"/>
      <c r="M32" s="53"/>
      <c r="N32" s="54"/>
      <c r="O32" s="55"/>
    </row>
    <row r="33" spans="1:15" ht="31" x14ac:dyDescent="0.35">
      <c r="A33" s="53"/>
      <c r="B33" s="47" t="s">
        <v>762</v>
      </c>
      <c r="C33" s="56" t="s">
        <v>140</v>
      </c>
      <c r="D33" s="57" t="s">
        <v>989</v>
      </c>
      <c r="E33" s="46" t="s">
        <v>893</v>
      </c>
      <c r="F33" s="46"/>
      <c r="G33" s="46"/>
      <c r="H33" s="47" t="s">
        <v>983</v>
      </c>
      <c r="I33" s="46"/>
      <c r="J33" s="51">
        <v>15454</v>
      </c>
      <c r="K33" s="46"/>
      <c r="L33" s="46"/>
      <c r="M33" s="53"/>
      <c r="N33" s="54"/>
      <c r="O33" s="55"/>
    </row>
    <row r="34" spans="1:15" ht="31" x14ac:dyDescent="0.35">
      <c r="A34" s="53"/>
      <c r="B34" s="47" t="s">
        <v>762</v>
      </c>
      <c r="C34" s="56" t="s">
        <v>140</v>
      </c>
      <c r="D34" s="57" t="s">
        <v>990</v>
      </c>
      <c r="E34" s="46" t="s">
        <v>893</v>
      </c>
      <c r="F34" s="46"/>
      <c r="G34" s="46"/>
      <c r="H34" s="47" t="s">
        <v>983</v>
      </c>
      <c r="I34" s="46"/>
      <c r="J34" s="51">
        <v>13475</v>
      </c>
      <c r="K34" s="46"/>
      <c r="L34" s="46"/>
      <c r="M34" s="53"/>
      <c r="N34" s="54"/>
      <c r="O34" s="55"/>
    </row>
    <row r="35" spans="1:15" ht="31" x14ac:dyDescent="0.35">
      <c r="A35" s="53"/>
      <c r="B35" s="47" t="s">
        <v>762</v>
      </c>
      <c r="C35" s="56" t="s">
        <v>140</v>
      </c>
      <c r="D35" s="57" t="s">
        <v>991</v>
      </c>
      <c r="E35" s="46" t="s">
        <v>893</v>
      </c>
      <c r="F35" s="46"/>
      <c r="G35" s="46"/>
      <c r="H35" s="47" t="s">
        <v>983</v>
      </c>
      <c r="I35" s="46"/>
      <c r="J35" s="51">
        <v>14000</v>
      </c>
      <c r="K35" s="46"/>
      <c r="L35" s="46"/>
      <c r="M35" s="53"/>
      <c r="N35" s="54"/>
      <c r="O35" s="55"/>
    </row>
    <row r="36" spans="1:15" ht="31" x14ac:dyDescent="0.35">
      <c r="A36" s="53"/>
      <c r="B36" s="47" t="s">
        <v>762</v>
      </c>
      <c r="C36" s="56" t="s">
        <v>140</v>
      </c>
      <c r="D36" s="57" t="s">
        <v>992</v>
      </c>
      <c r="E36" s="46" t="s">
        <v>893</v>
      </c>
      <c r="F36" s="46"/>
      <c r="G36" s="46"/>
      <c r="H36" s="47" t="s">
        <v>983</v>
      </c>
      <c r="I36" s="46"/>
      <c r="J36" s="51">
        <v>13829</v>
      </c>
      <c r="K36" s="46"/>
      <c r="L36" s="46"/>
      <c r="M36" s="53"/>
      <c r="N36" s="54"/>
      <c r="O36" s="55"/>
    </row>
    <row r="37" spans="1:15" ht="31" x14ac:dyDescent="0.35">
      <c r="A37" s="53"/>
      <c r="B37" s="47" t="s">
        <v>762</v>
      </c>
      <c r="C37" s="56" t="s">
        <v>140</v>
      </c>
      <c r="D37" s="57" t="s">
        <v>993</v>
      </c>
      <c r="E37" s="46" t="s">
        <v>893</v>
      </c>
      <c r="F37" s="46"/>
      <c r="G37" s="46"/>
      <c r="H37" s="47" t="s">
        <v>983</v>
      </c>
      <c r="I37" s="46"/>
      <c r="J37" s="59">
        <v>14175</v>
      </c>
      <c r="K37" s="46"/>
      <c r="L37" s="46"/>
      <c r="M37" s="53"/>
      <c r="N37" s="54"/>
      <c r="O37" s="55"/>
    </row>
    <row r="38" spans="1:15" ht="31" x14ac:dyDescent="0.35">
      <c r="A38" s="53"/>
      <c r="B38" s="47" t="s">
        <v>762</v>
      </c>
      <c r="C38" s="56" t="s">
        <v>140</v>
      </c>
      <c r="D38" s="57" t="s">
        <v>994</v>
      </c>
      <c r="E38" s="46" t="s">
        <v>893</v>
      </c>
      <c r="F38" s="46"/>
      <c r="G38" s="46"/>
      <c r="H38" s="47" t="s">
        <v>983</v>
      </c>
      <c r="I38" s="46"/>
      <c r="J38" s="51">
        <v>14194</v>
      </c>
      <c r="K38" s="46"/>
      <c r="L38" s="46"/>
      <c r="M38" s="53"/>
      <c r="N38" s="54"/>
      <c r="O38" s="55"/>
    </row>
    <row r="39" spans="1:15" ht="17" x14ac:dyDescent="0.35">
      <c r="A39" s="53"/>
      <c r="B39" s="47" t="s">
        <v>762</v>
      </c>
      <c r="C39" s="56" t="s">
        <v>140</v>
      </c>
      <c r="D39" s="57" t="s">
        <v>988</v>
      </c>
      <c r="E39" s="46" t="s">
        <v>893</v>
      </c>
      <c r="F39" s="46"/>
      <c r="G39" s="46"/>
      <c r="H39" s="47" t="s">
        <v>982</v>
      </c>
      <c r="I39" s="46"/>
      <c r="J39" s="51">
        <v>15454</v>
      </c>
      <c r="K39" s="46"/>
      <c r="L39" s="46"/>
      <c r="M39" s="53"/>
      <c r="N39" s="54"/>
      <c r="O39" s="55"/>
    </row>
    <row r="40" spans="1:15" ht="31" x14ac:dyDescent="0.35">
      <c r="A40" s="53"/>
      <c r="B40" s="47" t="s">
        <v>762</v>
      </c>
      <c r="C40" s="56" t="s">
        <v>140</v>
      </c>
      <c r="D40" s="57" t="s">
        <v>989</v>
      </c>
      <c r="E40" s="46" t="s">
        <v>893</v>
      </c>
      <c r="F40" s="46"/>
      <c r="G40" s="46"/>
      <c r="H40" s="47" t="s">
        <v>982</v>
      </c>
      <c r="I40" s="46"/>
      <c r="J40" s="51">
        <v>15454</v>
      </c>
      <c r="K40" s="46"/>
      <c r="L40" s="46"/>
      <c r="M40" s="53"/>
      <c r="N40" s="48"/>
      <c r="O40" s="55"/>
    </row>
    <row r="41" spans="1:15" ht="31" x14ac:dyDescent="0.35">
      <c r="A41" s="53"/>
      <c r="B41" s="47" t="s">
        <v>762</v>
      </c>
      <c r="C41" s="56" t="s">
        <v>140</v>
      </c>
      <c r="D41" s="57" t="s">
        <v>990</v>
      </c>
      <c r="E41" s="46" t="s">
        <v>893</v>
      </c>
      <c r="F41" s="46"/>
      <c r="G41" s="46"/>
      <c r="H41" s="47" t="s">
        <v>982</v>
      </c>
      <c r="I41" s="46"/>
      <c r="J41" s="51">
        <v>13475</v>
      </c>
      <c r="K41" s="46"/>
      <c r="L41" s="46"/>
      <c r="M41" s="53"/>
      <c r="N41" s="48"/>
      <c r="O41" s="55"/>
    </row>
    <row r="42" spans="1:15" ht="31" x14ac:dyDescent="0.35">
      <c r="A42" s="53"/>
      <c r="B42" s="47" t="s">
        <v>762</v>
      </c>
      <c r="C42" s="56" t="s">
        <v>140</v>
      </c>
      <c r="D42" s="57" t="s">
        <v>991</v>
      </c>
      <c r="E42" s="46" t="s">
        <v>893</v>
      </c>
      <c r="F42" s="46"/>
      <c r="G42" s="46"/>
      <c r="H42" s="47" t="s">
        <v>982</v>
      </c>
      <c r="I42" s="46"/>
      <c r="J42" s="51">
        <v>14000</v>
      </c>
      <c r="K42" s="46"/>
      <c r="L42" s="46"/>
      <c r="M42" s="53"/>
      <c r="N42" s="48"/>
      <c r="O42" s="55"/>
    </row>
    <row r="43" spans="1:15" ht="31" x14ac:dyDescent="0.35">
      <c r="A43" s="53"/>
      <c r="B43" s="47" t="s">
        <v>762</v>
      </c>
      <c r="C43" s="56" t="s">
        <v>140</v>
      </c>
      <c r="D43" s="57" t="s">
        <v>992</v>
      </c>
      <c r="E43" s="46" t="s">
        <v>893</v>
      </c>
      <c r="F43" s="46"/>
      <c r="G43" s="46"/>
      <c r="H43" s="47" t="s">
        <v>982</v>
      </c>
      <c r="I43" s="46"/>
      <c r="J43" s="51">
        <v>13829</v>
      </c>
      <c r="K43" s="46"/>
      <c r="L43" s="46"/>
      <c r="M43" s="53"/>
      <c r="N43" s="48"/>
      <c r="O43" s="55"/>
    </row>
    <row r="44" spans="1:15" ht="31" x14ac:dyDescent="0.35">
      <c r="A44" s="53"/>
      <c r="B44" s="47" t="s">
        <v>762</v>
      </c>
      <c r="C44" s="56" t="s">
        <v>140</v>
      </c>
      <c r="D44" s="57" t="s">
        <v>993</v>
      </c>
      <c r="E44" s="46" t="s">
        <v>893</v>
      </c>
      <c r="F44" s="46"/>
      <c r="G44" s="46"/>
      <c r="H44" s="47" t="s">
        <v>982</v>
      </c>
      <c r="I44" s="46"/>
      <c r="J44" s="59">
        <v>14175</v>
      </c>
      <c r="K44" s="46"/>
      <c r="L44" s="46"/>
      <c r="M44" s="53"/>
      <c r="N44" s="48"/>
      <c r="O44" s="55"/>
    </row>
    <row r="45" spans="1:15" ht="31" x14ac:dyDescent="0.35">
      <c r="A45" s="53"/>
      <c r="B45" s="47" t="s">
        <v>762</v>
      </c>
      <c r="C45" s="56" t="s">
        <v>140</v>
      </c>
      <c r="D45" s="57" t="s">
        <v>995</v>
      </c>
      <c r="E45" s="46" t="s">
        <v>893</v>
      </c>
      <c r="F45" s="46"/>
      <c r="G45" s="46"/>
      <c r="H45" s="47"/>
      <c r="I45" s="46"/>
      <c r="J45" s="48">
        <v>27273</v>
      </c>
      <c r="K45" s="46"/>
      <c r="L45" s="46"/>
      <c r="M45" s="53"/>
      <c r="N45" s="48"/>
      <c r="O45" s="55"/>
    </row>
    <row r="46" spans="1:15" ht="17" x14ac:dyDescent="0.35">
      <c r="A46" s="53"/>
      <c r="B46" s="47" t="s">
        <v>762</v>
      </c>
      <c r="C46" s="56" t="s">
        <v>140</v>
      </c>
      <c r="D46" s="57" t="s">
        <v>972</v>
      </c>
      <c r="E46" s="46" t="s">
        <v>893</v>
      </c>
      <c r="F46" s="46"/>
      <c r="G46" s="46"/>
      <c r="H46" s="47"/>
      <c r="I46" s="46"/>
      <c r="J46" s="49">
        <v>20000</v>
      </c>
      <c r="K46" s="46"/>
      <c r="L46" s="46"/>
      <c r="M46" s="53"/>
      <c r="N46" s="48"/>
      <c r="O46" s="55"/>
    </row>
    <row r="47" spans="1:15" ht="17" x14ac:dyDescent="0.35">
      <c r="A47" s="53"/>
      <c r="B47" s="47" t="s">
        <v>762</v>
      </c>
      <c r="C47" s="56" t="s">
        <v>140</v>
      </c>
      <c r="D47" s="57" t="s">
        <v>996</v>
      </c>
      <c r="E47" s="46" t="s">
        <v>893</v>
      </c>
      <c r="F47" s="46"/>
      <c r="G47" s="46"/>
      <c r="H47" s="47"/>
      <c r="I47" s="46"/>
      <c r="J47" s="49">
        <v>19090</v>
      </c>
      <c r="K47" s="46"/>
      <c r="L47" s="46"/>
      <c r="M47" s="53"/>
      <c r="N47" s="48"/>
      <c r="O47" s="55"/>
    </row>
    <row r="48" spans="1:15" ht="17" x14ac:dyDescent="0.35">
      <c r="A48" s="53"/>
      <c r="B48" s="47" t="s">
        <v>762</v>
      </c>
      <c r="C48" s="56" t="s">
        <v>959</v>
      </c>
      <c r="D48" s="57" t="s">
        <v>973</v>
      </c>
      <c r="E48" s="46" t="s">
        <v>960</v>
      </c>
      <c r="F48" s="46"/>
      <c r="G48" s="46"/>
      <c r="H48" s="47"/>
      <c r="I48" s="46"/>
      <c r="J48" s="48">
        <v>20909</v>
      </c>
      <c r="K48" s="46"/>
      <c r="L48" s="46"/>
      <c r="M48" s="53"/>
      <c r="N48" s="48"/>
      <c r="O48" s="55"/>
    </row>
    <row r="49" spans="1:15" ht="17" x14ac:dyDescent="0.35">
      <c r="A49" s="53"/>
      <c r="B49" s="47" t="s">
        <v>762</v>
      </c>
      <c r="C49" s="56" t="s">
        <v>959</v>
      </c>
      <c r="D49" s="57" t="s">
        <v>974</v>
      </c>
      <c r="E49" s="46" t="s">
        <v>960</v>
      </c>
      <c r="F49" s="46"/>
      <c r="G49" s="46"/>
      <c r="H49" s="47"/>
      <c r="I49" s="46"/>
      <c r="J49" s="50">
        <v>25454</v>
      </c>
      <c r="K49" s="46"/>
      <c r="L49" s="46"/>
      <c r="M49" s="53"/>
      <c r="N49" s="48"/>
      <c r="O49" s="55"/>
    </row>
    <row r="50" spans="1:15" ht="17" x14ac:dyDescent="0.35">
      <c r="A50" s="53"/>
      <c r="B50" s="47" t="s">
        <v>762</v>
      </c>
      <c r="C50" s="56" t="s">
        <v>959</v>
      </c>
      <c r="D50" s="57" t="s">
        <v>975</v>
      </c>
      <c r="E50" s="46" t="s">
        <v>960</v>
      </c>
      <c r="F50" s="46"/>
      <c r="G50" s="46"/>
      <c r="H50" s="47"/>
      <c r="I50" s="46"/>
      <c r="J50" s="50">
        <v>34545</v>
      </c>
      <c r="K50" s="46"/>
      <c r="L50" s="46"/>
      <c r="M50" s="53"/>
      <c r="N50" s="54"/>
      <c r="O50" s="55"/>
    </row>
    <row r="51" spans="1:15" ht="17" x14ac:dyDescent="0.35">
      <c r="A51" s="53"/>
      <c r="B51" s="47" t="s">
        <v>762</v>
      </c>
      <c r="C51" s="56" t="s">
        <v>959</v>
      </c>
      <c r="D51" s="57" t="s">
        <v>976</v>
      </c>
      <c r="E51" s="46" t="s">
        <v>960</v>
      </c>
      <c r="F51" s="46"/>
      <c r="G51" s="46"/>
      <c r="H51" s="47"/>
      <c r="I51" s="46"/>
      <c r="J51" s="50">
        <v>59090</v>
      </c>
      <c r="K51" s="46"/>
      <c r="L51" s="46"/>
      <c r="M51" s="53"/>
      <c r="N51" s="54"/>
      <c r="O51" s="55"/>
    </row>
    <row r="52" spans="1:15" ht="17" x14ac:dyDescent="0.35">
      <c r="A52" s="53"/>
      <c r="B52" s="47" t="s">
        <v>762</v>
      </c>
      <c r="C52" s="56" t="s">
        <v>959</v>
      </c>
      <c r="D52" s="57" t="s">
        <v>977</v>
      </c>
      <c r="E52" s="46" t="s">
        <v>960</v>
      </c>
      <c r="F52" s="46"/>
      <c r="G52" s="46"/>
      <c r="H52" s="47"/>
      <c r="I52" s="46"/>
      <c r="J52" s="49">
        <v>81818</v>
      </c>
      <c r="K52" s="46"/>
      <c r="L52" s="46"/>
      <c r="M52" s="53"/>
      <c r="N52" s="54"/>
      <c r="O52" s="55"/>
    </row>
    <row r="53" spans="1:15" ht="31" x14ac:dyDescent="0.35">
      <c r="A53" s="53"/>
      <c r="B53" s="47" t="s">
        <v>762</v>
      </c>
      <c r="C53" s="56" t="s">
        <v>959</v>
      </c>
      <c r="D53" s="57" t="s">
        <v>997</v>
      </c>
      <c r="E53" s="46" t="s">
        <v>960</v>
      </c>
      <c r="F53" s="46"/>
      <c r="G53" s="46"/>
      <c r="H53" s="47"/>
      <c r="I53" s="46"/>
      <c r="J53" s="49">
        <v>40909</v>
      </c>
      <c r="K53" s="46"/>
      <c r="L53" s="46"/>
      <c r="M53" s="53"/>
      <c r="N53" s="54"/>
      <c r="O53" s="55"/>
    </row>
    <row r="54" spans="1:15" ht="31" x14ac:dyDescent="0.35">
      <c r="A54" s="53"/>
      <c r="B54" s="47" t="s">
        <v>762</v>
      </c>
      <c r="C54" s="56" t="s">
        <v>959</v>
      </c>
      <c r="D54" s="57" t="s">
        <v>998</v>
      </c>
      <c r="E54" s="46" t="s">
        <v>960</v>
      </c>
      <c r="F54" s="46"/>
      <c r="G54" s="46"/>
      <c r="H54" s="47"/>
      <c r="I54" s="46"/>
      <c r="J54" s="49">
        <v>34545</v>
      </c>
      <c r="K54" s="46"/>
      <c r="L54" s="46"/>
      <c r="M54" s="53"/>
      <c r="N54" s="54"/>
      <c r="O54" s="55"/>
    </row>
    <row r="55" spans="1:15" ht="31" x14ac:dyDescent="0.35">
      <c r="A55" s="53"/>
      <c r="B55" s="47" t="s">
        <v>762</v>
      </c>
      <c r="C55" s="56" t="s">
        <v>959</v>
      </c>
      <c r="D55" s="57" t="s">
        <v>999</v>
      </c>
      <c r="E55" s="46" t="s">
        <v>960</v>
      </c>
      <c r="F55" s="46"/>
      <c r="G55" s="46"/>
      <c r="H55" s="47"/>
      <c r="I55" s="46"/>
      <c r="J55" s="49">
        <v>27273</v>
      </c>
      <c r="K55" s="46"/>
      <c r="L55" s="46"/>
      <c r="M55" s="53"/>
      <c r="N55" s="54"/>
      <c r="O55" s="55"/>
    </row>
    <row r="56" spans="1:15" ht="34.5" customHeight="1" x14ac:dyDescent="0.35">
      <c r="A56" s="53"/>
      <c r="B56" s="47" t="s">
        <v>762</v>
      </c>
      <c r="C56" s="56" t="s">
        <v>959</v>
      </c>
      <c r="D56" s="57" t="s">
        <v>1000</v>
      </c>
      <c r="E56" s="46" t="s">
        <v>960</v>
      </c>
      <c r="F56" s="46"/>
      <c r="G56" s="46"/>
      <c r="H56" s="47"/>
      <c r="I56" s="46"/>
      <c r="J56" s="48">
        <v>25455</v>
      </c>
      <c r="K56" s="46"/>
      <c r="L56" s="46"/>
      <c r="M56" s="53"/>
      <c r="N56" s="54"/>
      <c r="O56" s="55"/>
    </row>
    <row r="57" spans="1:15" ht="37.5" customHeight="1" x14ac:dyDescent="0.35">
      <c r="A57" s="53"/>
      <c r="B57" s="47" t="s">
        <v>762</v>
      </c>
      <c r="C57" s="56" t="s">
        <v>959</v>
      </c>
      <c r="D57" s="57" t="s">
        <v>1001</v>
      </c>
      <c r="E57" s="46" t="s">
        <v>960</v>
      </c>
      <c r="F57" s="46"/>
      <c r="G57" s="46"/>
      <c r="H57" s="47"/>
      <c r="I57" s="46"/>
      <c r="J57" s="48">
        <v>16364</v>
      </c>
      <c r="K57" s="46"/>
      <c r="L57" s="46"/>
      <c r="M57" s="53"/>
      <c r="N57" s="54"/>
      <c r="O57" s="55"/>
    </row>
    <row r="58" spans="1:15" ht="17" x14ac:dyDescent="0.35">
      <c r="A58" s="53"/>
      <c r="B58" s="47" t="s">
        <v>762</v>
      </c>
      <c r="C58" s="56" t="s">
        <v>139</v>
      </c>
      <c r="D58" s="57" t="s">
        <v>1002</v>
      </c>
      <c r="E58" s="46" t="s">
        <v>892</v>
      </c>
      <c r="F58" s="46"/>
      <c r="G58" s="46"/>
      <c r="H58" s="47"/>
      <c r="I58" s="46"/>
      <c r="J58" s="48">
        <v>6363636</v>
      </c>
      <c r="K58" s="46"/>
      <c r="L58" s="46"/>
      <c r="M58" s="53"/>
      <c r="N58" s="54"/>
      <c r="O58" s="55"/>
    </row>
    <row r="59" spans="1:15" ht="17" x14ac:dyDescent="0.35">
      <c r="A59" s="53"/>
      <c r="B59" s="47" t="s">
        <v>762</v>
      </c>
      <c r="C59" s="56" t="s">
        <v>957</v>
      </c>
      <c r="D59" s="57" t="s">
        <v>981</v>
      </c>
      <c r="E59" s="46" t="s">
        <v>962</v>
      </c>
      <c r="F59" s="46"/>
      <c r="G59" s="46"/>
      <c r="H59" s="47"/>
      <c r="I59" s="46"/>
      <c r="J59" s="48">
        <v>4545</v>
      </c>
      <c r="K59" s="46"/>
      <c r="L59" s="46"/>
      <c r="M59" s="53"/>
      <c r="N59" s="54"/>
      <c r="O59" s="55"/>
    </row>
    <row r="60" spans="1:15" ht="17" x14ac:dyDescent="0.35">
      <c r="A60" s="53"/>
      <c r="B60" s="47" t="s">
        <v>762</v>
      </c>
      <c r="C60" s="56" t="s">
        <v>957</v>
      </c>
      <c r="D60" s="57" t="s">
        <v>1003</v>
      </c>
      <c r="E60" s="46" t="s">
        <v>962</v>
      </c>
      <c r="F60" s="46"/>
      <c r="G60" s="46"/>
      <c r="H60" s="47"/>
      <c r="I60" s="46"/>
      <c r="J60" s="49">
        <v>2455</v>
      </c>
      <c r="K60" s="46"/>
      <c r="L60" s="46"/>
      <c r="M60" s="53"/>
      <c r="N60" s="54"/>
      <c r="O60" s="55"/>
    </row>
    <row r="61" spans="1:15" ht="17" x14ac:dyDescent="0.35">
      <c r="A61" s="53"/>
      <c r="B61" s="47" t="s">
        <v>762</v>
      </c>
      <c r="C61" s="56" t="s">
        <v>957</v>
      </c>
      <c r="D61" s="57" t="s">
        <v>1004</v>
      </c>
      <c r="E61" s="46" t="s">
        <v>962</v>
      </c>
      <c r="F61" s="46"/>
      <c r="G61" s="46"/>
      <c r="H61" s="47"/>
      <c r="I61" s="46"/>
      <c r="J61" s="49">
        <v>2455</v>
      </c>
      <c r="K61" s="46"/>
      <c r="L61" s="46"/>
      <c r="M61" s="53"/>
      <c r="N61" s="54"/>
      <c r="O61" s="55"/>
    </row>
    <row r="62" spans="1:15" ht="31" x14ac:dyDescent="0.35">
      <c r="A62" s="53"/>
      <c r="B62" s="47" t="s">
        <v>762</v>
      </c>
      <c r="C62" s="56" t="s">
        <v>957</v>
      </c>
      <c r="D62" s="57" t="s">
        <v>1005</v>
      </c>
      <c r="E62" s="46" t="s">
        <v>961</v>
      </c>
      <c r="F62" s="46"/>
      <c r="G62" s="46"/>
      <c r="H62" s="47"/>
      <c r="I62" s="46"/>
      <c r="J62" s="49">
        <v>104545</v>
      </c>
      <c r="K62" s="46"/>
      <c r="L62" s="46"/>
      <c r="M62" s="53"/>
      <c r="N62" s="54"/>
      <c r="O62" s="55"/>
    </row>
    <row r="63" spans="1:15" ht="33" customHeight="1" x14ac:dyDescent="0.35">
      <c r="A63" s="53"/>
      <c r="B63" s="47" t="s">
        <v>762</v>
      </c>
      <c r="C63" s="56" t="s">
        <v>957</v>
      </c>
      <c r="D63" s="57" t="s">
        <v>1006</v>
      </c>
      <c r="E63" s="46" t="s">
        <v>961</v>
      </c>
      <c r="F63" s="46"/>
      <c r="G63" s="46"/>
      <c r="H63" s="47"/>
      <c r="I63" s="46"/>
      <c r="J63" s="49">
        <v>109091</v>
      </c>
      <c r="K63" s="46"/>
      <c r="L63" s="46"/>
      <c r="M63" s="53"/>
      <c r="N63" s="54"/>
      <c r="O63" s="55"/>
    </row>
    <row r="64" spans="1:15" ht="17" x14ac:dyDescent="0.35">
      <c r="A64" s="53"/>
      <c r="B64" s="47" t="s">
        <v>762</v>
      </c>
      <c r="C64" s="56" t="s">
        <v>957</v>
      </c>
      <c r="D64" s="57" t="s">
        <v>1007</v>
      </c>
      <c r="E64" s="46" t="s">
        <v>961</v>
      </c>
      <c r="F64" s="46"/>
      <c r="G64" s="46"/>
      <c r="H64" s="47"/>
      <c r="I64" s="46"/>
      <c r="J64" s="49">
        <v>86364</v>
      </c>
      <c r="K64" s="46"/>
      <c r="L64" s="46"/>
      <c r="M64" s="53"/>
      <c r="N64" s="54"/>
      <c r="O64" s="55"/>
    </row>
    <row r="65" spans="1:15" ht="30.75" customHeight="1" x14ac:dyDescent="0.35">
      <c r="A65" s="53"/>
      <c r="B65" s="47" t="s">
        <v>762</v>
      </c>
      <c r="C65" s="56" t="s">
        <v>957</v>
      </c>
      <c r="D65" s="57" t="s">
        <v>1008</v>
      </c>
      <c r="E65" s="46" t="s">
        <v>961</v>
      </c>
      <c r="F65" s="46"/>
      <c r="G65" s="46"/>
      <c r="H65" s="47"/>
      <c r="I65" s="46"/>
      <c r="J65" s="49">
        <v>86364</v>
      </c>
      <c r="K65" s="46"/>
      <c r="L65" s="46"/>
      <c r="M65" s="53"/>
      <c r="N65" s="54"/>
      <c r="O65" s="55"/>
    </row>
    <row r="66" spans="1:15" ht="30.75" customHeight="1" x14ac:dyDescent="0.35">
      <c r="A66" s="53"/>
      <c r="B66" s="47" t="s">
        <v>762</v>
      </c>
      <c r="C66" s="56" t="s">
        <v>957</v>
      </c>
      <c r="D66" s="57" t="s">
        <v>1009</v>
      </c>
      <c r="E66" s="46" t="s">
        <v>961</v>
      </c>
      <c r="F66" s="46"/>
      <c r="G66" s="46"/>
      <c r="H66" s="47"/>
      <c r="I66" s="46"/>
      <c r="J66" s="49">
        <v>109091</v>
      </c>
      <c r="K66" s="46"/>
      <c r="L66" s="46"/>
      <c r="M66" s="53"/>
      <c r="N66" s="54"/>
      <c r="O66" s="55"/>
    </row>
    <row r="67" spans="1:15" ht="17" x14ac:dyDescent="0.35">
      <c r="A67" s="53"/>
      <c r="B67" s="47" t="s">
        <v>762</v>
      </c>
      <c r="C67" s="56" t="s">
        <v>957</v>
      </c>
      <c r="D67" s="57" t="s">
        <v>1010</v>
      </c>
      <c r="E67" s="46" t="s">
        <v>961</v>
      </c>
      <c r="F67" s="46"/>
      <c r="G67" s="46"/>
      <c r="H67" s="47"/>
      <c r="I67" s="46"/>
      <c r="J67" s="49">
        <v>81818</v>
      </c>
      <c r="K67" s="46"/>
      <c r="L67" s="46"/>
      <c r="M67" s="53"/>
      <c r="N67" s="49"/>
      <c r="O67" s="55"/>
    </row>
    <row r="68" spans="1:15" ht="17" x14ac:dyDescent="0.35">
      <c r="A68" s="53"/>
      <c r="B68" s="47" t="s">
        <v>762</v>
      </c>
      <c r="C68" s="56" t="s">
        <v>957</v>
      </c>
      <c r="D68" s="57" t="s">
        <v>1011</v>
      </c>
      <c r="E68" s="46" t="s">
        <v>961</v>
      </c>
      <c r="F68" s="46"/>
      <c r="G68" s="46"/>
      <c r="H68" s="47"/>
      <c r="I68" s="46"/>
      <c r="J68" s="49">
        <v>109091</v>
      </c>
      <c r="K68" s="46"/>
      <c r="L68" s="46"/>
      <c r="M68" s="53"/>
      <c r="N68" s="48"/>
      <c r="O68" s="55"/>
    </row>
    <row r="69" spans="1:15" ht="31" x14ac:dyDescent="0.35">
      <c r="A69" s="53"/>
      <c r="B69" s="47" t="s">
        <v>762</v>
      </c>
      <c r="C69" s="56" t="s">
        <v>957</v>
      </c>
      <c r="D69" s="57" t="s">
        <v>1012</v>
      </c>
      <c r="E69" s="46" t="s">
        <v>961</v>
      </c>
      <c r="F69" s="46"/>
      <c r="G69" s="46"/>
      <c r="H69" s="47"/>
      <c r="I69" s="46"/>
      <c r="J69" s="49">
        <v>196364</v>
      </c>
      <c r="K69" s="46"/>
      <c r="L69" s="46"/>
      <c r="M69" s="53"/>
      <c r="N69" s="48"/>
      <c r="O69" s="55"/>
    </row>
    <row r="70" spans="1:15" ht="31" x14ac:dyDescent="0.35">
      <c r="A70" s="53"/>
      <c r="B70" s="47" t="s">
        <v>762</v>
      </c>
      <c r="C70" s="56" t="s">
        <v>957</v>
      </c>
      <c r="D70" s="57" t="s">
        <v>1013</v>
      </c>
      <c r="E70" s="46" t="s">
        <v>961</v>
      </c>
      <c r="F70" s="46"/>
      <c r="G70" s="46"/>
      <c r="H70" s="47"/>
      <c r="I70" s="46"/>
      <c r="J70" s="49">
        <v>196364</v>
      </c>
      <c r="K70" s="46"/>
      <c r="L70" s="46"/>
      <c r="M70" s="53"/>
      <c r="N70" s="48"/>
      <c r="O70" s="55"/>
    </row>
    <row r="71" spans="1:15" ht="31" x14ac:dyDescent="0.35">
      <c r="A71" s="53"/>
      <c r="B71" s="47" t="s">
        <v>762</v>
      </c>
      <c r="C71" s="56" t="s">
        <v>957</v>
      </c>
      <c r="D71" s="57" t="s">
        <v>1014</v>
      </c>
      <c r="E71" s="46" t="s">
        <v>961</v>
      </c>
      <c r="F71" s="46"/>
      <c r="G71" s="46"/>
      <c r="H71" s="47"/>
      <c r="I71" s="46"/>
      <c r="J71" s="49">
        <v>244545</v>
      </c>
      <c r="K71" s="46"/>
      <c r="L71" s="46"/>
      <c r="M71" s="53"/>
      <c r="N71" s="48"/>
      <c r="O71" s="55"/>
    </row>
    <row r="72" spans="1:15" ht="31" x14ac:dyDescent="0.35">
      <c r="A72" s="53"/>
      <c r="B72" s="47" t="s">
        <v>762</v>
      </c>
      <c r="C72" s="56" t="s">
        <v>957</v>
      </c>
      <c r="D72" s="57" t="s">
        <v>1015</v>
      </c>
      <c r="E72" s="46" t="s">
        <v>961</v>
      </c>
      <c r="F72" s="46"/>
      <c r="G72" s="46"/>
      <c r="H72" s="47"/>
      <c r="I72" s="46"/>
      <c r="J72" s="51">
        <v>309091</v>
      </c>
      <c r="K72" s="46"/>
      <c r="L72" s="46"/>
      <c r="M72" s="53"/>
      <c r="N72" s="48"/>
      <c r="O72" s="55"/>
    </row>
    <row r="73" spans="1:15" ht="17" x14ac:dyDescent="0.35">
      <c r="A73" s="53"/>
      <c r="B73" s="47" t="s">
        <v>762</v>
      </c>
      <c r="C73" s="56" t="s">
        <v>141</v>
      </c>
      <c r="D73" s="57" t="s">
        <v>1016</v>
      </c>
      <c r="E73" s="46" t="s">
        <v>961</v>
      </c>
      <c r="F73" s="46"/>
      <c r="G73" s="46"/>
      <c r="H73" s="46" t="s">
        <v>1017</v>
      </c>
      <c r="I73" s="46"/>
      <c r="J73" s="48">
        <v>123151</v>
      </c>
      <c r="K73" s="46"/>
      <c r="L73" s="46"/>
      <c r="M73" s="53"/>
      <c r="N73" s="48"/>
      <c r="O73" s="55"/>
    </row>
    <row r="74" spans="1:15" ht="17" x14ac:dyDescent="0.35">
      <c r="A74" s="53"/>
      <c r="B74" s="47" t="s">
        <v>762</v>
      </c>
      <c r="C74" s="56" t="s">
        <v>141</v>
      </c>
      <c r="D74" s="57" t="s">
        <v>1018</v>
      </c>
      <c r="E74" s="46" t="s">
        <v>961</v>
      </c>
      <c r="F74" s="46"/>
      <c r="G74" s="46"/>
      <c r="H74" s="46" t="s">
        <v>1017</v>
      </c>
      <c r="I74" s="46"/>
      <c r="J74" s="48">
        <v>135654</v>
      </c>
      <c r="K74" s="46"/>
      <c r="L74" s="46"/>
      <c r="M74" s="53"/>
      <c r="N74" s="48"/>
      <c r="O74" s="55"/>
    </row>
    <row r="75" spans="1:15" ht="17" x14ac:dyDescent="0.35">
      <c r="A75" s="53"/>
      <c r="B75" s="47" t="s">
        <v>762</v>
      </c>
      <c r="C75" s="56" t="s">
        <v>958</v>
      </c>
      <c r="D75" s="57" t="s">
        <v>1019</v>
      </c>
      <c r="E75" s="46" t="s">
        <v>893</v>
      </c>
      <c r="F75" s="46"/>
      <c r="G75" s="46"/>
      <c r="H75" s="47"/>
      <c r="I75" s="46"/>
      <c r="J75" s="48">
        <v>73636</v>
      </c>
      <c r="K75" s="46"/>
      <c r="L75" s="46"/>
      <c r="M75" s="53"/>
      <c r="N75" s="49"/>
      <c r="O75" s="55"/>
    </row>
    <row r="76" spans="1:15" ht="17" x14ac:dyDescent="0.35">
      <c r="A76" s="53"/>
      <c r="B76" s="47" t="s">
        <v>762</v>
      </c>
      <c r="C76" s="56" t="s">
        <v>958</v>
      </c>
      <c r="D76" s="57" t="s">
        <v>1020</v>
      </c>
      <c r="E76" s="46" t="s">
        <v>893</v>
      </c>
      <c r="F76" s="46"/>
      <c r="G76" s="46"/>
      <c r="H76" s="47"/>
      <c r="I76" s="46"/>
      <c r="J76" s="48">
        <v>100000</v>
      </c>
      <c r="K76" s="46"/>
      <c r="L76" s="46"/>
      <c r="M76" s="53"/>
      <c r="N76" s="49"/>
      <c r="O76" s="55"/>
    </row>
    <row r="77" spans="1:15" ht="46.5" x14ac:dyDescent="0.35">
      <c r="A77" s="53"/>
      <c r="B77" s="47" t="s">
        <v>762</v>
      </c>
      <c r="C77" s="56" t="s">
        <v>958</v>
      </c>
      <c r="D77" s="57" t="s">
        <v>1021</v>
      </c>
      <c r="E77" s="46" t="s">
        <v>893</v>
      </c>
      <c r="F77" s="46"/>
      <c r="G77" s="46"/>
      <c r="H77" s="46" t="s">
        <v>1022</v>
      </c>
      <c r="I77" s="46"/>
      <c r="J77" s="48">
        <v>50362</v>
      </c>
      <c r="K77" s="46"/>
      <c r="L77" s="46"/>
      <c r="M77" s="53"/>
      <c r="N77" s="49"/>
      <c r="O77" s="55"/>
    </row>
    <row r="78" spans="1:15" ht="62" x14ac:dyDescent="0.35">
      <c r="A78" s="53"/>
      <c r="B78" s="47" t="s">
        <v>762</v>
      </c>
      <c r="C78" s="56" t="s">
        <v>958</v>
      </c>
      <c r="D78" s="57" t="s">
        <v>1023</v>
      </c>
      <c r="E78" s="46" t="s">
        <v>893</v>
      </c>
      <c r="F78" s="46"/>
      <c r="G78" s="46"/>
      <c r="H78" s="46" t="s">
        <v>1022</v>
      </c>
      <c r="I78" s="46"/>
      <c r="J78" s="48">
        <v>98527</v>
      </c>
      <c r="K78" s="46"/>
      <c r="L78" s="46"/>
      <c r="M78" s="53"/>
      <c r="N78" s="49"/>
      <c r="O78" s="55"/>
    </row>
    <row r="79" spans="1:15" ht="46.5" x14ac:dyDescent="0.35">
      <c r="A79" s="53"/>
      <c r="B79" s="47" t="s">
        <v>762</v>
      </c>
      <c r="C79" s="56" t="s">
        <v>958</v>
      </c>
      <c r="D79" s="57" t="s">
        <v>1024</v>
      </c>
      <c r="E79" s="46" t="s">
        <v>893</v>
      </c>
      <c r="F79" s="46"/>
      <c r="G79" s="46"/>
      <c r="H79" s="46" t="s">
        <v>1022</v>
      </c>
      <c r="I79" s="46"/>
      <c r="J79" s="49">
        <v>151091</v>
      </c>
      <c r="K79" s="46"/>
      <c r="L79" s="46"/>
      <c r="M79" s="53"/>
      <c r="N79" s="49"/>
      <c r="O79" s="55"/>
    </row>
    <row r="80" spans="1:15" ht="46.5" x14ac:dyDescent="0.35">
      <c r="A80" s="53"/>
      <c r="B80" s="47" t="s">
        <v>762</v>
      </c>
      <c r="C80" s="56" t="s">
        <v>958</v>
      </c>
      <c r="D80" s="57" t="s">
        <v>1025</v>
      </c>
      <c r="E80" s="46" t="s">
        <v>893</v>
      </c>
      <c r="F80" s="46"/>
      <c r="G80" s="46"/>
      <c r="H80" s="46" t="s">
        <v>1022</v>
      </c>
      <c r="I80" s="46"/>
      <c r="J80" s="49">
        <v>88366</v>
      </c>
      <c r="K80" s="46"/>
      <c r="L80" s="46"/>
      <c r="M80" s="53"/>
      <c r="N80" s="49"/>
      <c r="O80" s="55"/>
    </row>
    <row r="81" spans="1:15" ht="62" x14ac:dyDescent="0.35">
      <c r="A81" s="53"/>
      <c r="B81" s="47" t="s">
        <v>762</v>
      </c>
      <c r="C81" s="56" t="s">
        <v>958</v>
      </c>
      <c r="D81" s="57" t="s">
        <v>1026</v>
      </c>
      <c r="E81" s="46" t="s">
        <v>893</v>
      </c>
      <c r="F81" s="46"/>
      <c r="G81" s="46"/>
      <c r="H81" s="46" t="s">
        <v>1022</v>
      </c>
      <c r="I81" s="46"/>
      <c r="J81" s="49">
        <v>172685</v>
      </c>
      <c r="K81" s="46"/>
      <c r="L81" s="46"/>
      <c r="M81" s="53"/>
      <c r="N81" s="49"/>
      <c r="O81" s="55"/>
    </row>
    <row r="82" spans="1:15" ht="62" x14ac:dyDescent="0.35">
      <c r="A82" s="53"/>
      <c r="B82" s="47" t="s">
        <v>762</v>
      </c>
      <c r="C82" s="56" t="s">
        <v>958</v>
      </c>
      <c r="D82" s="57" t="s">
        <v>1027</v>
      </c>
      <c r="E82" s="46" t="s">
        <v>893</v>
      </c>
      <c r="F82" s="46"/>
      <c r="G82" s="46"/>
      <c r="H82" s="46" t="s">
        <v>1022</v>
      </c>
      <c r="I82" s="46"/>
      <c r="J82" s="49">
        <v>60774</v>
      </c>
      <c r="K82" s="46"/>
      <c r="L82" s="46"/>
      <c r="M82" s="53"/>
      <c r="N82" s="49"/>
      <c r="O82" s="55"/>
    </row>
    <row r="83" spans="1:15" ht="62" x14ac:dyDescent="0.35">
      <c r="A83" s="53"/>
      <c r="B83" s="47" t="s">
        <v>762</v>
      </c>
      <c r="C83" s="56" t="s">
        <v>958</v>
      </c>
      <c r="D83" s="57" t="s">
        <v>1028</v>
      </c>
      <c r="E83" s="46" t="s">
        <v>893</v>
      </c>
      <c r="F83" s="46"/>
      <c r="G83" s="46"/>
      <c r="H83" s="46" t="s">
        <v>1022</v>
      </c>
      <c r="I83" s="46"/>
      <c r="J83" s="49">
        <v>84343</v>
      </c>
      <c r="K83" s="46"/>
      <c r="L83" s="46"/>
      <c r="M83" s="53"/>
      <c r="N83" s="49"/>
      <c r="O83" s="55"/>
    </row>
    <row r="84" spans="1:15" ht="62" x14ac:dyDescent="0.35">
      <c r="A84" s="53"/>
      <c r="B84" s="47" t="s">
        <v>762</v>
      </c>
      <c r="C84" s="56" t="s">
        <v>958</v>
      </c>
      <c r="D84" s="57" t="s">
        <v>1029</v>
      </c>
      <c r="E84" s="46" t="s">
        <v>893</v>
      </c>
      <c r="F84" s="46"/>
      <c r="G84" s="46"/>
      <c r="H84" s="46" t="s">
        <v>1022</v>
      </c>
      <c r="I84" s="46"/>
      <c r="J84" s="49">
        <v>108923</v>
      </c>
      <c r="K84" s="46"/>
      <c r="L84" s="46"/>
      <c r="M84" s="53"/>
      <c r="N84" s="48"/>
      <c r="O84" s="55"/>
    </row>
    <row r="85" spans="1:15" ht="62" x14ac:dyDescent="0.35">
      <c r="A85" s="53"/>
      <c r="B85" s="47" t="s">
        <v>762</v>
      </c>
      <c r="C85" s="56" t="s">
        <v>958</v>
      </c>
      <c r="D85" s="57" t="s">
        <v>1030</v>
      </c>
      <c r="E85" s="46" t="s">
        <v>893</v>
      </c>
      <c r="F85" s="46"/>
      <c r="G85" s="46"/>
      <c r="H85" s="46" t="s">
        <v>1022</v>
      </c>
      <c r="I85" s="46"/>
      <c r="J85" s="49">
        <v>119823</v>
      </c>
      <c r="K85" s="46"/>
      <c r="L85" s="46"/>
      <c r="M85" s="53"/>
      <c r="N85" s="49"/>
      <c r="O85" s="55"/>
    </row>
    <row r="86" spans="1:15" ht="46.5" x14ac:dyDescent="0.35">
      <c r="A86" s="53"/>
      <c r="B86" s="47" t="s">
        <v>762</v>
      </c>
      <c r="C86" s="56" t="s">
        <v>958</v>
      </c>
      <c r="D86" s="57" t="s">
        <v>1031</v>
      </c>
      <c r="E86" s="46" t="s">
        <v>893</v>
      </c>
      <c r="F86" s="46"/>
      <c r="G86" s="46"/>
      <c r="H86" s="46" t="s">
        <v>1022</v>
      </c>
      <c r="I86" s="46"/>
      <c r="J86" s="49">
        <v>121852</v>
      </c>
      <c r="K86" s="46"/>
      <c r="L86" s="46"/>
      <c r="M86" s="53"/>
      <c r="N86" s="49"/>
      <c r="O86" s="55"/>
    </row>
    <row r="87" spans="1:15" ht="17" x14ac:dyDescent="0.35">
      <c r="A87" s="53"/>
      <c r="B87" s="47" t="s">
        <v>762</v>
      </c>
      <c r="C87" s="56" t="s">
        <v>958</v>
      </c>
      <c r="D87" s="57" t="s">
        <v>1032</v>
      </c>
      <c r="E87" s="46" t="s">
        <v>893</v>
      </c>
      <c r="F87" s="46"/>
      <c r="G87" s="46"/>
      <c r="H87" s="46" t="s">
        <v>1022</v>
      </c>
      <c r="I87" s="46"/>
      <c r="J87" s="49">
        <v>8982</v>
      </c>
      <c r="K87" s="46"/>
      <c r="L87" s="46"/>
      <c r="M87" s="53"/>
      <c r="N87" s="49"/>
      <c r="O87" s="55"/>
    </row>
    <row r="88" spans="1:15" ht="17" x14ac:dyDescent="0.35">
      <c r="A88" s="53"/>
      <c r="B88" s="47" t="s">
        <v>762</v>
      </c>
      <c r="C88" s="56" t="s">
        <v>958</v>
      </c>
      <c r="D88" s="57" t="s">
        <v>1033</v>
      </c>
      <c r="E88" s="46" t="s">
        <v>893</v>
      </c>
      <c r="F88" s="46"/>
      <c r="G88" s="46"/>
      <c r="H88" s="46" t="s">
        <v>1022</v>
      </c>
      <c r="I88" s="46"/>
      <c r="J88" s="49">
        <v>11944</v>
      </c>
      <c r="K88" s="46"/>
      <c r="L88" s="46"/>
      <c r="M88" s="53"/>
      <c r="N88" s="49"/>
      <c r="O88" s="55"/>
    </row>
    <row r="89" spans="1:15" ht="17" x14ac:dyDescent="0.35">
      <c r="A89" s="53"/>
      <c r="B89" s="47" t="s">
        <v>762</v>
      </c>
      <c r="C89" s="56" t="s">
        <v>894</v>
      </c>
      <c r="D89" s="57" t="s">
        <v>1034</v>
      </c>
      <c r="E89" s="46" t="s">
        <v>964</v>
      </c>
      <c r="F89" s="46"/>
      <c r="G89" s="46"/>
      <c r="H89" s="47"/>
      <c r="I89" s="46"/>
      <c r="J89" s="49">
        <v>2000000</v>
      </c>
      <c r="K89" s="46"/>
      <c r="L89" s="46"/>
      <c r="M89" s="53"/>
      <c r="N89" s="49"/>
      <c r="O89" s="55"/>
    </row>
    <row r="90" spans="1:15" ht="17" x14ac:dyDescent="0.35">
      <c r="A90" s="53"/>
      <c r="B90" s="47" t="s">
        <v>762</v>
      </c>
      <c r="C90" s="56" t="s">
        <v>894</v>
      </c>
      <c r="D90" s="57" t="s">
        <v>1035</v>
      </c>
      <c r="E90" s="46" t="s">
        <v>964</v>
      </c>
      <c r="F90" s="46"/>
      <c r="G90" s="46"/>
      <c r="H90" s="47"/>
      <c r="I90" s="46"/>
      <c r="J90" s="49">
        <v>590909</v>
      </c>
      <c r="K90" s="46"/>
      <c r="L90" s="46"/>
      <c r="M90" s="53"/>
      <c r="N90" s="49"/>
      <c r="O90" s="55"/>
    </row>
    <row r="91" spans="1:15" ht="17" x14ac:dyDescent="0.35">
      <c r="A91" s="53"/>
      <c r="B91" s="47" t="s">
        <v>762</v>
      </c>
      <c r="C91" s="56" t="s">
        <v>894</v>
      </c>
      <c r="D91" s="57" t="s">
        <v>980</v>
      </c>
      <c r="E91" s="46" t="s">
        <v>963</v>
      </c>
      <c r="F91" s="46"/>
      <c r="G91" s="46"/>
      <c r="H91" s="47"/>
      <c r="I91" s="46"/>
      <c r="J91" s="49">
        <v>590909</v>
      </c>
      <c r="K91" s="46"/>
      <c r="L91" s="46"/>
      <c r="M91" s="53"/>
      <c r="N91" s="49"/>
      <c r="O91" s="55"/>
    </row>
    <row r="92" spans="1:15" ht="17" x14ac:dyDescent="0.35">
      <c r="A92" s="53"/>
      <c r="B92" s="47" t="s">
        <v>762</v>
      </c>
      <c r="C92" s="56" t="s">
        <v>959</v>
      </c>
      <c r="D92" s="57" t="s">
        <v>965</v>
      </c>
      <c r="E92" s="46" t="s">
        <v>893</v>
      </c>
      <c r="F92" s="46"/>
      <c r="G92" s="46"/>
      <c r="H92" s="47"/>
      <c r="I92" s="46"/>
      <c r="J92" s="49">
        <v>2727</v>
      </c>
      <c r="K92" s="46"/>
      <c r="L92" s="46"/>
      <c r="M92" s="53"/>
      <c r="N92" s="49"/>
      <c r="O92" s="55"/>
    </row>
    <row r="93" spans="1:15" ht="17" x14ac:dyDescent="0.35">
      <c r="A93" s="53"/>
      <c r="B93" s="47" t="s">
        <v>762</v>
      </c>
      <c r="C93" s="56" t="s">
        <v>959</v>
      </c>
      <c r="D93" s="57" t="s">
        <v>968</v>
      </c>
      <c r="E93" s="46" t="s">
        <v>893</v>
      </c>
      <c r="F93" s="46"/>
      <c r="G93" s="46"/>
      <c r="H93" s="47"/>
      <c r="I93" s="46"/>
      <c r="J93" s="49">
        <v>63636</v>
      </c>
      <c r="K93" s="46"/>
      <c r="L93" s="46"/>
      <c r="M93" s="53"/>
      <c r="N93" s="49"/>
      <c r="O93" s="55"/>
    </row>
    <row r="94" spans="1:15" ht="17" x14ac:dyDescent="0.35">
      <c r="A94" s="53"/>
      <c r="B94" s="47" t="s">
        <v>762</v>
      </c>
      <c r="C94" s="56" t="s">
        <v>959</v>
      </c>
      <c r="D94" s="57" t="s">
        <v>966</v>
      </c>
      <c r="E94" s="46" t="s">
        <v>962</v>
      </c>
      <c r="F94" s="46"/>
      <c r="G94" s="46"/>
      <c r="H94" s="47"/>
      <c r="I94" s="46"/>
      <c r="J94" s="49">
        <v>31818</v>
      </c>
      <c r="K94" s="46"/>
      <c r="L94" s="46"/>
      <c r="M94" s="53"/>
      <c r="N94" s="49"/>
      <c r="O94" s="55"/>
    </row>
    <row r="95" spans="1:15" ht="17" x14ac:dyDescent="0.35">
      <c r="A95" s="53"/>
      <c r="B95" s="47" t="s">
        <v>762</v>
      </c>
      <c r="C95" s="56" t="s">
        <v>959</v>
      </c>
      <c r="D95" s="57" t="s">
        <v>1036</v>
      </c>
      <c r="E95" s="46" t="s">
        <v>893</v>
      </c>
      <c r="F95" s="46"/>
      <c r="G95" s="46"/>
      <c r="H95" s="47"/>
      <c r="I95" s="46"/>
      <c r="J95" s="49">
        <v>20000</v>
      </c>
      <c r="K95" s="46"/>
      <c r="L95" s="46"/>
      <c r="M95" s="53"/>
      <c r="N95" s="49"/>
      <c r="O95" s="55"/>
    </row>
    <row r="96" spans="1:15" ht="17" x14ac:dyDescent="0.35">
      <c r="A96" s="53"/>
      <c r="B96" s="47" t="s">
        <v>762</v>
      </c>
      <c r="C96" s="56" t="s">
        <v>959</v>
      </c>
      <c r="D96" s="57" t="s">
        <v>967</v>
      </c>
      <c r="E96" s="46" t="s">
        <v>893</v>
      </c>
      <c r="F96" s="46"/>
      <c r="G96" s="46"/>
      <c r="H96" s="47"/>
      <c r="I96" s="46"/>
      <c r="J96" s="49">
        <v>20000</v>
      </c>
      <c r="K96" s="46"/>
      <c r="L96" s="46"/>
      <c r="M96" s="53"/>
      <c r="N96" s="48"/>
      <c r="O96" s="55"/>
    </row>
    <row r="97" spans="1:15" ht="17" x14ac:dyDescent="0.35">
      <c r="A97" s="53"/>
      <c r="B97" s="47" t="s">
        <v>762</v>
      </c>
      <c r="C97" s="56" t="s">
        <v>959</v>
      </c>
      <c r="D97" s="57" t="s">
        <v>1037</v>
      </c>
      <c r="E97" s="46" t="s">
        <v>893</v>
      </c>
      <c r="F97" s="46"/>
      <c r="G97" s="46"/>
      <c r="H97" s="47"/>
      <c r="I97" s="46"/>
      <c r="J97" s="49">
        <v>19000</v>
      </c>
      <c r="K97" s="46"/>
      <c r="L97" s="46"/>
      <c r="M97" s="53"/>
      <c r="N97" s="49"/>
      <c r="O97" s="55"/>
    </row>
    <row r="98" spans="1:15" ht="17" x14ac:dyDescent="0.35">
      <c r="A98" s="53"/>
      <c r="B98" s="47" t="s">
        <v>762</v>
      </c>
      <c r="C98" s="56" t="s">
        <v>959</v>
      </c>
      <c r="D98" s="57" t="s">
        <v>1038</v>
      </c>
      <c r="E98" s="46" t="s">
        <v>969</v>
      </c>
      <c r="F98" s="46"/>
      <c r="G98" s="46"/>
      <c r="H98" s="47"/>
      <c r="I98" s="46"/>
      <c r="J98" s="49">
        <v>1818</v>
      </c>
      <c r="K98" s="46"/>
      <c r="L98" s="46"/>
      <c r="M98" s="53"/>
      <c r="N98" s="49"/>
      <c r="O98" s="55"/>
    </row>
    <row r="99" spans="1:15" ht="17" x14ac:dyDescent="0.35">
      <c r="A99" s="53"/>
      <c r="B99" s="47" t="s">
        <v>762</v>
      </c>
      <c r="C99" s="56" t="s">
        <v>959</v>
      </c>
      <c r="D99" s="57" t="s">
        <v>1039</v>
      </c>
      <c r="E99" s="46" t="s">
        <v>893</v>
      </c>
      <c r="F99" s="46"/>
      <c r="G99" s="46"/>
      <c r="H99" s="47"/>
      <c r="I99" s="46"/>
      <c r="J99" s="49">
        <v>20000</v>
      </c>
      <c r="K99" s="46"/>
      <c r="L99" s="46"/>
      <c r="M99" s="53"/>
      <c r="N99" s="49"/>
      <c r="O99" s="55"/>
    </row>
    <row r="100" spans="1:15" ht="17" x14ac:dyDescent="0.35">
      <c r="A100" s="53"/>
      <c r="B100" s="47" t="s">
        <v>762</v>
      </c>
      <c r="C100" s="56" t="s">
        <v>959</v>
      </c>
      <c r="D100" s="57" t="s">
        <v>1040</v>
      </c>
      <c r="E100" s="46" t="s">
        <v>970</v>
      </c>
      <c r="F100" s="46"/>
      <c r="G100" s="46"/>
      <c r="H100" s="47"/>
      <c r="I100" s="46"/>
      <c r="J100" s="48">
        <v>50000</v>
      </c>
      <c r="K100" s="46"/>
      <c r="L100" s="46"/>
      <c r="M100" s="53"/>
      <c r="N100" s="49"/>
      <c r="O100" s="55"/>
    </row>
    <row r="102" spans="1:15" ht="18.75" customHeight="1" x14ac:dyDescent="0.35">
      <c r="D102" s="60" t="s">
        <v>1051</v>
      </c>
      <c r="E102" s="60"/>
      <c r="F102" s="60"/>
      <c r="G102" s="60"/>
      <c r="H102" s="60"/>
      <c r="I102" s="60"/>
      <c r="J102" s="60"/>
      <c r="K102" s="60"/>
      <c r="L102" s="60"/>
      <c r="M102" s="60"/>
      <c r="N102" s="60"/>
    </row>
  </sheetData>
  <mergeCells count="3">
    <mergeCell ref="D102:N102"/>
    <mergeCell ref="B1:M1"/>
    <mergeCell ref="B2:M2"/>
  </mergeCells>
  <dataValidations disablePrompts="1" count="2">
    <dataValidation type="list" allowBlank="1" showInputMessage="1" showErrorMessage="1" sqref="C4:C100">
      <formula1>nhomvl</formula1>
    </dataValidation>
    <dataValidation type="list" allowBlank="1" showInputMessage="1" showErrorMessage="1" sqref="B4:B100">
      <formula1>INDIRECT(#REF!)</formula1>
    </dataValidation>
  </dataValidations>
  <printOptions horizontalCentered="1"/>
  <pageMargins left="0.24" right="0.39370078740157499" top="0.38" bottom="0.49803149600000002" header="0.23" footer="0.31496062992126"/>
  <pageSetup paperSize="9" scale="6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927</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27"/>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27"/>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27"/>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27"/>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27"/>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27"/>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27"/>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27"/>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27"/>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27"/>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27"/>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27"/>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27"/>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27"/>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27"/>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27"/>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27"/>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27"/>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27"/>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27"/>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27"/>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27"/>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27" t="s">
        <v>929</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27" t="s">
        <v>926</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27"/>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27"/>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27" t="s">
        <v>928</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27"/>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27"/>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27"/>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27"/>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27"/>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27"/>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27"/>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27"/>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27"/>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27"/>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27"/>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27"/>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27" t="s">
        <v>932</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27"/>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27"/>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27"/>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27"/>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27" t="s">
        <v>930</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27"/>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27"/>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27"/>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27"/>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27"/>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27"/>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27"/>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27"/>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27"/>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27"/>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27" t="s">
        <v>931</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27"/>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27"/>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27"/>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27"/>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27"/>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27"/>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27"/>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7" t="s">
        <v>934</v>
      </c>
      <c r="D20" s="2"/>
    </row>
    <row r="21" spans="1:4" ht="115.5" x14ac:dyDescent="0.35">
      <c r="A21" s="3" t="s">
        <v>55</v>
      </c>
      <c r="B21" s="3" t="s">
        <v>56</v>
      </c>
      <c r="C21" s="38" t="s">
        <v>935</v>
      </c>
      <c r="D21" s="36"/>
    </row>
    <row r="22" spans="1:4" ht="115.5" x14ac:dyDescent="0.35">
      <c r="A22" s="3" t="s">
        <v>55</v>
      </c>
      <c r="B22" s="3" t="s">
        <v>56</v>
      </c>
      <c r="C22" s="38" t="s">
        <v>933</v>
      </c>
      <c r="D22" s="36"/>
    </row>
    <row r="23" spans="1:4" ht="16.5" x14ac:dyDescent="0.35">
      <c r="A23" s="3" t="s">
        <v>55</v>
      </c>
      <c r="B23" s="3" t="s">
        <v>56</v>
      </c>
      <c r="C23" s="2" t="s">
        <v>171</v>
      </c>
      <c r="D23" s="36"/>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7" t="s">
        <v>936</v>
      </c>
      <c r="D53" s="2"/>
    </row>
    <row r="54" spans="1:4" ht="99" x14ac:dyDescent="0.35">
      <c r="A54" s="3" t="s">
        <v>61</v>
      </c>
      <c r="B54" s="3" t="s">
        <v>62</v>
      </c>
      <c r="C54" s="38" t="s">
        <v>937</v>
      </c>
      <c r="D54" s="36"/>
    </row>
    <row r="55" spans="1:4" ht="33" x14ac:dyDescent="0.35">
      <c r="A55" s="3" t="s">
        <v>61</v>
      </c>
      <c r="B55" s="3" t="s">
        <v>62</v>
      </c>
      <c r="C55" s="2" t="s">
        <v>367</v>
      </c>
      <c r="D55" s="36"/>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4" t="s">
        <v>901</v>
      </c>
      <c r="D91" s="24"/>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4" t="s">
        <v>902</v>
      </c>
      <c r="D143" s="24"/>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4" t="s">
        <v>903</v>
      </c>
      <c r="D161" s="24"/>
    </row>
    <row r="162" spans="1:4" ht="16.5" x14ac:dyDescent="0.35">
      <c r="A162" s="3" t="s">
        <v>23</v>
      </c>
      <c r="B162" s="3" t="s">
        <v>24</v>
      </c>
      <c r="C162" s="2" t="s">
        <v>544</v>
      </c>
      <c r="D162" s="2"/>
    </row>
    <row r="163" spans="1:4" ht="16.5" x14ac:dyDescent="0.35">
      <c r="A163" s="3" t="s">
        <v>23</v>
      </c>
      <c r="B163" s="3" t="s">
        <v>24</v>
      </c>
      <c r="C163" s="24" t="s">
        <v>904</v>
      </c>
      <c r="D163" s="24"/>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4" t="s">
        <v>905</v>
      </c>
      <c r="D168" s="24"/>
    </row>
    <row r="169" spans="1:4" ht="16.5" x14ac:dyDescent="0.35">
      <c r="A169" s="3" t="s">
        <v>25</v>
      </c>
      <c r="B169" s="3" t="s">
        <v>26</v>
      </c>
      <c r="C169" s="2" t="s">
        <v>659</v>
      </c>
      <c r="D169" s="2" t="str">
        <f>Table136[[#This Row],[QH]]</f>
        <v>Thành phố Thủ Dầu Một</v>
      </c>
    </row>
    <row r="170" spans="1:4" ht="16.5" x14ac:dyDescent="0.35">
      <c r="A170" s="3" t="s">
        <v>25</v>
      </c>
      <c r="B170" s="3" t="s">
        <v>26</v>
      </c>
      <c r="C170" s="24" t="s">
        <v>906</v>
      </c>
      <c r="D170" s="24"/>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4" t="s">
        <v>196</v>
      </c>
      <c r="D203" s="2"/>
    </row>
    <row r="204" spans="1:4" ht="16.5" x14ac:dyDescent="0.35">
      <c r="A204" s="3" t="s">
        <v>35</v>
      </c>
      <c r="B204" s="3" t="s">
        <v>36</v>
      </c>
      <c r="C204" s="24" t="s">
        <v>195</v>
      </c>
      <c r="D204" s="2"/>
    </row>
    <row r="205" spans="1:4" ht="16.5" x14ac:dyDescent="0.35">
      <c r="A205" s="3" t="s">
        <v>35</v>
      </c>
      <c r="B205" s="3" t="s">
        <v>36</v>
      </c>
      <c r="C205" s="24" t="s">
        <v>199</v>
      </c>
      <c r="D205" s="2"/>
    </row>
    <row r="206" spans="1:4" ht="16.5" x14ac:dyDescent="0.35">
      <c r="A206" s="3" t="s">
        <v>35</v>
      </c>
      <c r="B206" s="3" t="s">
        <v>36</v>
      </c>
      <c r="C206" s="24" t="s">
        <v>197</v>
      </c>
      <c r="D206" s="2"/>
    </row>
    <row r="207" spans="1:4" ht="16.5" x14ac:dyDescent="0.35">
      <c r="A207" s="3" t="s">
        <v>35</v>
      </c>
      <c r="B207" s="3" t="s">
        <v>36</v>
      </c>
      <c r="C207" s="24" t="s">
        <v>200</v>
      </c>
      <c r="D207" s="2"/>
    </row>
    <row r="208" spans="1:4" ht="16.5" x14ac:dyDescent="0.35">
      <c r="A208" s="3" t="s">
        <v>35</v>
      </c>
      <c r="B208" s="3" t="s">
        <v>36</v>
      </c>
      <c r="C208" s="24" t="s">
        <v>201</v>
      </c>
      <c r="D208" s="2"/>
    </row>
    <row r="209" spans="1:4" ht="16.5" x14ac:dyDescent="0.35">
      <c r="A209" s="3" t="s">
        <v>35</v>
      </c>
      <c r="B209" s="3" t="s">
        <v>36</v>
      </c>
      <c r="C209" s="24" t="s">
        <v>907</v>
      </c>
      <c r="D209" s="24"/>
    </row>
    <row r="210" spans="1:4" ht="16.5" x14ac:dyDescent="0.35">
      <c r="A210" s="3" t="s">
        <v>35</v>
      </c>
      <c r="B210" s="3" t="s">
        <v>36</v>
      </c>
      <c r="C210" s="24" t="s">
        <v>202</v>
      </c>
      <c r="D210" s="2"/>
    </row>
    <row r="211" spans="1:4" ht="16.5" x14ac:dyDescent="0.35">
      <c r="A211" s="3" t="s">
        <v>35</v>
      </c>
      <c r="B211" s="3" t="s">
        <v>36</v>
      </c>
      <c r="C211" s="24" t="s">
        <v>198</v>
      </c>
      <c r="D211" s="2"/>
    </row>
    <row r="212" spans="1:4" ht="16.5" x14ac:dyDescent="0.35">
      <c r="A212" s="3" t="s">
        <v>35</v>
      </c>
      <c r="B212" s="3" t="s">
        <v>36</v>
      </c>
      <c r="C212" s="24"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4" t="s">
        <v>908</v>
      </c>
      <c r="D228" s="24"/>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4" t="s">
        <v>909</v>
      </c>
      <c r="D267" s="24"/>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7" t="s">
        <v>946</v>
      </c>
      <c r="D297" s="2"/>
    </row>
    <row r="298" spans="1:4" ht="82.5" x14ac:dyDescent="0.35">
      <c r="A298" s="3" t="s">
        <v>53</v>
      </c>
      <c r="B298" s="3" t="s">
        <v>54</v>
      </c>
      <c r="C298" s="3" t="s">
        <v>953</v>
      </c>
      <c r="D298" s="38"/>
    </row>
    <row r="299" spans="1:4" ht="66" x14ac:dyDescent="0.35">
      <c r="A299" s="3" t="s">
        <v>53</v>
      </c>
      <c r="B299" s="3" t="s">
        <v>54</v>
      </c>
      <c r="C299" s="40" t="s">
        <v>952</v>
      </c>
      <c r="D299" s="39"/>
    </row>
    <row r="300" spans="1:4" ht="115.5" x14ac:dyDescent="0.35">
      <c r="A300" s="3" t="s">
        <v>53</v>
      </c>
      <c r="B300" s="3" t="s">
        <v>54</v>
      </c>
      <c r="C300" s="37" t="s">
        <v>951</v>
      </c>
      <c r="D300" s="39"/>
    </row>
    <row r="301" spans="1:4" ht="115.5" x14ac:dyDescent="0.35">
      <c r="A301" s="3" t="s">
        <v>53</v>
      </c>
      <c r="B301" s="3" t="s">
        <v>54</v>
      </c>
      <c r="C301" s="37" t="s">
        <v>950</v>
      </c>
      <c r="D301" s="36"/>
    </row>
    <row r="302" spans="1:4" ht="99" x14ac:dyDescent="0.35">
      <c r="A302" s="3" t="s">
        <v>53</v>
      </c>
      <c r="B302" s="3" t="s">
        <v>54</v>
      </c>
      <c r="C302" s="37" t="s">
        <v>947</v>
      </c>
      <c r="D302" s="36"/>
    </row>
    <row r="303" spans="1:4" ht="49.5" x14ac:dyDescent="0.35">
      <c r="A303" s="3" t="s">
        <v>53</v>
      </c>
      <c r="B303" s="3" t="s">
        <v>54</v>
      </c>
      <c r="C303" s="40" t="s">
        <v>949</v>
      </c>
      <c r="D303" s="36"/>
    </row>
    <row r="304" spans="1:4" ht="99" x14ac:dyDescent="0.35">
      <c r="A304" s="3" t="s">
        <v>53</v>
      </c>
      <c r="B304" s="3" t="s">
        <v>54</v>
      </c>
      <c r="C304" s="37" t="s">
        <v>948</v>
      </c>
      <c r="D304" s="36"/>
    </row>
    <row r="305" spans="1:4" ht="66" x14ac:dyDescent="0.35">
      <c r="A305" s="3" t="s">
        <v>53</v>
      </c>
      <c r="B305" s="3" t="s">
        <v>54</v>
      </c>
      <c r="C305" s="40" t="s">
        <v>954</v>
      </c>
      <c r="D305" s="36"/>
    </row>
    <row r="306" spans="1:4" ht="99" x14ac:dyDescent="0.35">
      <c r="A306" s="3" t="s">
        <v>53</v>
      </c>
      <c r="B306" s="3" t="s">
        <v>54</v>
      </c>
      <c r="C306" s="39" t="s">
        <v>955</v>
      </c>
      <c r="D306" s="36"/>
    </row>
    <row r="307" spans="1:4" ht="66" x14ac:dyDescent="0.35">
      <c r="A307" s="3" t="s">
        <v>53</v>
      </c>
      <c r="B307" s="3" t="s">
        <v>54</v>
      </c>
      <c r="C307" s="40" t="s">
        <v>956</v>
      </c>
      <c r="D307" s="36"/>
    </row>
    <row r="308" spans="1:4" ht="16.5" x14ac:dyDescent="0.35">
      <c r="A308" s="3" t="s">
        <v>53</v>
      </c>
      <c r="B308" s="3" t="s">
        <v>54</v>
      </c>
      <c r="C308" s="2" t="s">
        <v>395</v>
      </c>
      <c r="D308" s="36"/>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4" t="s">
        <v>910</v>
      </c>
      <c r="D313" s="24"/>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4" t="s">
        <v>911</v>
      </c>
      <c r="D344" s="24"/>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4" t="s">
        <v>912</v>
      </c>
      <c r="D390" s="24"/>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4" t="s">
        <v>913</v>
      </c>
      <c r="D440" s="24"/>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7" t="s">
        <v>943</v>
      </c>
      <c r="D457" s="2"/>
    </row>
    <row r="458" spans="1:4" ht="66" x14ac:dyDescent="0.35">
      <c r="A458" s="3" t="s">
        <v>87</v>
      </c>
      <c r="B458" s="3" t="s">
        <v>88</v>
      </c>
      <c r="C458" s="38" t="s">
        <v>944</v>
      </c>
      <c r="D458" s="36"/>
    </row>
    <row r="459" spans="1:4" ht="49.5" x14ac:dyDescent="0.35">
      <c r="A459" s="3" t="s">
        <v>87</v>
      </c>
      <c r="B459" s="3" t="s">
        <v>88</v>
      </c>
      <c r="C459" s="38" t="s">
        <v>945</v>
      </c>
      <c r="D459" s="36"/>
    </row>
    <row r="460" spans="1:4" ht="16.5" x14ac:dyDescent="0.35">
      <c r="A460" s="3" t="s">
        <v>87</v>
      </c>
      <c r="B460" s="3" t="s">
        <v>88</v>
      </c>
      <c r="C460" s="2" t="s">
        <v>405</v>
      </c>
      <c r="D460" s="36"/>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7" t="s">
        <v>938</v>
      </c>
      <c r="D519" s="2"/>
    </row>
    <row r="520" spans="1:4" ht="33" x14ac:dyDescent="0.35">
      <c r="A520" s="3" t="s">
        <v>97</v>
      </c>
      <c r="B520" s="3" t="s">
        <v>98</v>
      </c>
      <c r="C520" s="38" t="s">
        <v>939</v>
      </c>
      <c r="D520" s="36"/>
    </row>
    <row r="521" spans="1:4" ht="16.5" x14ac:dyDescent="0.35">
      <c r="A521" s="3" t="s">
        <v>97</v>
      </c>
      <c r="B521" s="3" t="s">
        <v>98</v>
      </c>
      <c r="C521" s="2" t="s">
        <v>549</v>
      </c>
      <c r="D521" s="36"/>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4" t="s">
        <v>914</v>
      </c>
      <c r="D528" s="24"/>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4" t="s">
        <v>915</v>
      </c>
      <c r="D568" s="24"/>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4" t="s">
        <v>916</v>
      </c>
      <c r="D622" s="24"/>
    </row>
    <row r="623" spans="1:4" ht="16.5" x14ac:dyDescent="0.35">
      <c r="A623" s="3" t="s">
        <v>113</v>
      </c>
      <c r="B623" s="3" t="s">
        <v>114</v>
      </c>
      <c r="C623" s="24" t="s">
        <v>917</v>
      </c>
      <c r="D623" s="24"/>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4" t="s">
        <v>918</v>
      </c>
      <c r="D639" s="24"/>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7" t="s">
        <v>940</v>
      </c>
      <c r="D641" s="2"/>
    </row>
    <row r="642" spans="1:4" ht="132" x14ac:dyDescent="0.35">
      <c r="A642" s="3" t="s">
        <v>119</v>
      </c>
      <c r="B642" s="3" t="s">
        <v>120</v>
      </c>
      <c r="C642" s="38" t="s">
        <v>941</v>
      </c>
      <c r="D642" s="36"/>
    </row>
    <row r="643" spans="1:4" ht="82.5" x14ac:dyDescent="0.35">
      <c r="A643" s="3" t="s">
        <v>119</v>
      </c>
      <c r="B643" s="3" t="s">
        <v>120</v>
      </c>
      <c r="C643" s="37" t="s">
        <v>942</v>
      </c>
      <c r="D643" s="36"/>
    </row>
    <row r="644" spans="1:4" ht="16.5" x14ac:dyDescent="0.35">
      <c r="A644" s="3" t="s">
        <v>119</v>
      </c>
      <c r="B644" s="3" t="s">
        <v>120</v>
      </c>
      <c r="C644" s="2" t="s">
        <v>420</v>
      </c>
      <c r="D644" s="36"/>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4" t="s">
        <v>919</v>
      </c>
      <c r="D670" s="24"/>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3"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5" customWidth="1"/>
    <col min="17" max="16384" width="8.54296875" style="23"/>
  </cols>
  <sheetData>
    <row r="2" spans="1:16" x14ac:dyDescent="0.45">
      <c r="A2" s="23" t="s">
        <v>896</v>
      </c>
    </row>
    <row r="4" spans="1:16" ht="24.65" customHeight="1" x14ac:dyDescent="0.45">
      <c r="A4" s="35" t="s">
        <v>6</v>
      </c>
      <c r="B4" s="35" t="s">
        <v>7</v>
      </c>
      <c r="C4" s="35" t="s">
        <v>920</v>
      </c>
      <c r="D4" s="35"/>
      <c r="E4" s="63" t="s">
        <v>897</v>
      </c>
      <c r="F4" s="63"/>
      <c r="G4" s="63"/>
      <c r="H4" s="63"/>
      <c r="I4" s="63"/>
      <c r="J4" s="63"/>
      <c r="K4" s="63"/>
      <c r="L4" s="63"/>
      <c r="M4" s="63"/>
      <c r="N4" s="63"/>
      <c r="O4" s="63"/>
      <c r="P4" s="63"/>
    </row>
    <row r="5" spans="1:16" x14ac:dyDescent="0.45">
      <c r="A5" s="33">
        <v>1</v>
      </c>
      <c r="B5" s="33" t="s">
        <v>839</v>
      </c>
      <c r="C5" s="34" t="s">
        <v>898</v>
      </c>
      <c r="D5" s="34"/>
      <c r="E5" s="34"/>
      <c r="F5" s="34"/>
      <c r="G5" s="34"/>
      <c r="H5" s="34"/>
      <c r="I5" s="34"/>
      <c r="J5" s="34"/>
      <c r="K5" s="34"/>
      <c r="L5" s="34"/>
      <c r="M5" s="34"/>
      <c r="N5" s="34"/>
      <c r="O5" s="34"/>
      <c r="P5" s="34"/>
    </row>
    <row r="6" spans="1:16" x14ac:dyDescent="0.45">
      <c r="A6" s="28">
        <v>1</v>
      </c>
      <c r="B6" s="28" t="s">
        <v>839</v>
      </c>
      <c r="C6" s="29" t="s">
        <v>899</v>
      </c>
      <c r="D6" s="29"/>
      <c r="E6" s="29"/>
      <c r="F6" s="29"/>
      <c r="G6" s="29"/>
      <c r="H6" s="29"/>
      <c r="I6" s="29"/>
      <c r="J6" s="29"/>
      <c r="K6" s="29"/>
      <c r="L6" s="29"/>
      <c r="M6" s="29"/>
      <c r="N6" s="29"/>
      <c r="O6" s="29"/>
      <c r="P6" s="29"/>
    </row>
    <row r="7" spans="1:16" x14ac:dyDescent="0.45">
      <c r="A7" s="28">
        <v>1</v>
      </c>
      <c r="B7" s="28" t="s">
        <v>839</v>
      </c>
      <c r="C7" s="29" t="s">
        <v>900</v>
      </c>
      <c r="D7" s="29"/>
      <c r="E7" s="29"/>
      <c r="F7" s="29"/>
      <c r="G7" s="29"/>
      <c r="H7" s="29"/>
      <c r="I7" s="29"/>
      <c r="J7" s="29"/>
      <c r="K7" s="29"/>
      <c r="L7" s="29"/>
      <c r="M7" s="29"/>
      <c r="N7" s="29"/>
      <c r="O7" s="29"/>
      <c r="P7" s="29"/>
    </row>
    <row r="8" spans="1:16" x14ac:dyDescent="0.45">
      <c r="A8" s="28">
        <v>1</v>
      </c>
      <c r="B8" s="28" t="s">
        <v>839</v>
      </c>
      <c r="C8" s="29" t="s">
        <v>921</v>
      </c>
      <c r="D8" s="29"/>
      <c r="E8" s="29"/>
      <c r="F8" s="29"/>
      <c r="G8" s="29"/>
      <c r="H8" s="29"/>
      <c r="I8" s="29"/>
      <c r="J8" s="29"/>
      <c r="K8" s="29"/>
      <c r="L8" s="29"/>
      <c r="M8" s="29"/>
      <c r="N8" s="29"/>
      <c r="O8" s="29"/>
      <c r="P8" s="29"/>
    </row>
    <row r="9" spans="1:16" x14ac:dyDescent="0.45">
      <c r="A9" s="28">
        <v>1</v>
      </c>
      <c r="B9" s="28" t="s">
        <v>839</v>
      </c>
      <c r="C9" s="29" t="s">
        <v>922</v>
      </c>
      <c r="D9" s="29"/>
      <c r="E9" s="29"/>
      <c r="F9" s="29"/>
      <c r="G9" s="29"/>
      <c r="H9" s="29"/>
      <c r="I9" s="29"/>
      <c r="J9" s="29"/>
      <c r="K9" s="29"/>
      <c r="L9" s="29"/>
      <c r="M9" s="29"/>
      <c r="N9" s="29"/>
      <c r="O9" s="29"/>
      <c r="P9" s="29"/>
    </row>
    <row r="10" spans="1:16" x14ac:dyDescent="0.45">
      <c r="A10" s="28">
        <v>1</v>
      </c>
      <c r="B10" s="28" t="s">
        <v>839</v>
      </c>
      <c r="C10" s="29" t="s">
        <v>923</v>
      </c>
      <c r="D10" s="29"/>
      <c r="E10" s="29"/>
      <c r="F10" s="29"/>
      <c r="G10" s="29"/>
      <c r="H10" s="29"/>
      <c r="I10" s="29"/>
      <c r="J10" s="29"/>
      <c r="K10" s="29"/>
      <c r="L10" s="29"/>
      <c r="M10" s="29"/>
      <c r="N10" s="29"/>
      <c r="O10" s="29"/>
      <c r="P10" s="29"/>
    </row>
    <row r="11" spans="1:16" x14ac:dyDescent="0.45">
      <c r="A11" s="28">
        <v>1</v>
      </c>
      <c r="B11" s="28" t="s">
        <v>839</v>
      </c>
      <c r="C11" s="29" t="s">
        <v>924</v>
      </c>
      <c r="D11" s="29"/>
      <c r="E11" s="29"/>
      <c r="F11" s="29"/>
      <c r="G11" s="29"/>
      <c r="H11" s="29"/>
      <c r="I11" s="29"/>
      <c r="J11" s="29"/>
      <c r="K11" s="29"/>
      <c r="L11" s="29"/>
      <c r="M11" s="29"/>
      <c r="N11" s="29"/>
      <c r="O11" s="29"/>
      <c r="P11" s="29"/>
    </row>
    <row r="12" spans="1:16" x14ac:dyDescent="0.45">
      <c r="A12" s="28">
        <v>1</v>
      </c>
      <c r="B12" s="28" t="s">
        <v>839</v>
      </c>
      <c r="C12" s="29"/>
      <c r="D12" s="29"/>
      <c r="E12" s="29"/>
      <c r="F12" s="29"/>
      <c r="G12" s="29"/>
      <c r="H12" s="29"/>
      <c r="I12" s="29"/>
      <c r="J12" s="29"/>
      <c r="K12" s="29"/>
      <c r="L12" s="29"/>
      <c r="M12" s="29"/>
      <c r="N12" s="29"/>
      <c r="O12" s="29"/>
      <c r="P12" s="29"/>
    </row>
    <row r="13" spans="1:16" x14ac:dyDescent="0.45">
      <c r="A13" s="28">
        <v>1</v>
      </c>
      <c r="B13" s="28" t="s">
        <v>839</v>
      </c>
      <c r="C13" s="29"/>
      <c r="D13" s="29"/>
      <c r="E13" s="29"/>
      <c r="F13" s="29"/>
      <c r="G13" s="29"/>
      <c r="H13" s="29"/>
      <c r="I13" s="29"/>
      <c r="J13" s="29"/>
      <c r="K13" s="29"/>
      <c r="L13" s="29"/>
      <c r="M13" s="29"/>
      <c r="N13" s="29"/>
      <c r="O13" s="29"/>
      <c r="P13" s="29"/>
    </row>
    <row r="14" spans="1:16" ht="240.5" x14ac:dyDescent="0.45">
      <c r="A14" s="28">
        <v>2</v>
      </c>
      <c r="B14" s="28" t="s">
        <v>882</v>
      </c>
      <c r="C14" s="29" t="s">
        <v>898</v>
      </c>
      <c r="D14" s="29"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9" t="s">
        <v>170</v>
      </c>
      <c r="F14" s="29" t="s">
        <v>179</v>
      </c>
      <c r="G14" s="29" t="s">
        <v>173</v>
      </c>
      <c r="H14" s="29" t="s">
        <v>172</v>
      </c>
      <c r="I14" s="29" t="s">
        <v>176</v>
      </c>
      <c r="J14" s="29" t="s">
        <v>167</v>
      </c>
      <c r="K14" s="29" t="s">
        <v>171</v>
      </c>
      <c r="L14" s="29" t="s">
        <v>180</v>
      </c>
      <c r="M14" s="29" t="s">
        <v>174</v>
      </c>
      <c r="N14" s="29" t="s">
        <v>166</v>
      </c>
      <c r="O14" s="29"/>
      <c r="P14" s="29"/>
    </row>
    <row r="15" spans="1:16" ht="240.5" x14ac:dyDescent="0.45">
      <c r="A15" s="28">
        <v>2</v>
      </c>
      <c r="B15" s="28" t="s">
        <v>882</v>
      </c>
      <c r="C15" s="29" t="s">
        <v>899</v>
      </c>
      <c r="D15" s="29"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9" t="s">
        <v>163</v>
      </c>
      <c r="F15" s="29" t="s">
        <v>164</v>
      </c>
      <c r="G15" s="29" t="s">
        <v>168</v>
      </c>
      <c r="H15" s="29" t="s">
        <v>162</v>
      </c>
      <c r="I15" s="29" t="s">
        <v>182</v>
      </c>
      <c r="J15" s="29" t="s">
        <v>175</v>
      </c>
      <c r="K15" s="29" t="s">
        <v>178</v>
      </c>
      <c r="L15" s="29" t="s">
        <v>177</v>
      </c>
      <c r="M15" s="29" t="s">
        <v>181</v>
      </c>
      <c r="N15" s="29" t="s">
        <v>165</v>
      </c>
      <c r="O15" s="29"/>
      <c r="P15" s="29"/>
    </row>
    <row r="16" spans="1:16" ht="222" x14ac:dyDescent="0.45">
      <c r="A16" s="28">
        <v>2</v>
      </c>
      <c r="B16" s="28" t="s">
        <v>882</v>
      </c>
      <c r="C16" s="29" t="s">
        <v>900</v>
      </c>
      <c r="D16" s="29" t="str">
        <f t="shared" si="0"/>
        <v>Quận Ba Đình, Quận Cầu Giấy, Quận Hai Bà Trưng, Quận Đống Đa, Quận Hoàn Kiếm, Quận Hoàn Kiếm, Quận Long Biên, Quận Tây Hồ, Quận Thanh Xuân, Quận Hoàng Mai, Quận Hà Đông</v>
      </c>
      <c r="E16" s="29" t="s">
        <v>153</v>
      </c>
      <c r="F16" s="29" t="s">
        <v>157</v>
      </c>
      <c r="G16" s="29" t="s">
        <v>159</v>
      </c>
      <c r="H16" s="29" t="s">
        <v>158</v>
      </c>
      <c r="I16" s="29" t="s">
        <v>154</v>
      </c>
      <c r="J16" s="29" t="s">
        <v>156</v>
      </c>
      <c r="K16" s="29" t="s">
        <v>155</v>
      </c>
      <c r="L16" s="29" t="s">
        <v>161</v>
      </c>
      <c r="M16" s="29" t="s">
        <v>160</v>
      </c>
      <c r="N16" s="29" t="s">
        <v>169</v>
      </c>
      <c r="O16" s="29"/>
      <c r="P16" s="29"/>
    </row>
    <row r="17" spans="1:16" ht="166.5" x14ac:dyDescent="0.45">
      <c r="A17" s="28">
        <v>3</v>
      </c>
      <c r="B17" s="28" t="s">
        <v>883</v>
      </c>
      <c r="C17" s="29" t="s">
        <v>898</v>
      </c>
      <c r="D17" s="29" t="str">
        <f>CONCATENATE(E17,", ",F17,", ",G17,", ",H17,", ",I17,", ",I17,", ",J17,", ",K17)</f>
        <v>Quận Kiến An, Quận Lê Chân, Quận Hồng Bàng, Quận Ngô Quyền, Quận Hải An, Quận Hải An, Quận Dương Kinh, Huyện An Dương</v>
      </c>
      <c r="E17" s="26" t="s">
        <v>363</v>
      </c>
      <c r="F17" s="26" t="s">
        <v>361</v>
      </c>
      <c r="G17" s="26" t="s">
        <v>359</v>
      </c>
      <c r="H17" s="26" t="s">
        <v>360</v>
      </c>
      <c r="I17" s="26" t="s">
        <v>362</v>
      </c>
      <c r="J17" s="26" t="s">
        <v>365</v>
      </c>
      <c r="K17" s="26" t="s">
        <v>367</v>
      </c>
      <c r="L17" s="29"/>
      <c r="M17" s="29"/>
      <c r="N17" s="29"/>
      <c r="O17" s="29"/>
      <c r="P17" s="29"/>
    </row>
    <row r="18" spans="1:16" ht="166.5" x14ac:dyDescent="0.45">
      <c r="A18" s="28">
        <v>3</v>
      </c>
      <c r="B18" s="28" t="s">
        <v>883</v>
      </c>
      <c r="C18" s="29" t="s">
        <v>899</v>
      </c>
      <c r="D18" s="29" t="str">
        <f>CONCATENATE(E18,", ",F18,", ",G18,", ",H18,", ",I18,", ",I18,", ",J18,", ",K18)</f>
        <v>Huyện Thuỷ Nguyên, Quận Đồ Sơn, Huyện Kiến Thuỵ, Huyện An Lão, Huyện Tiên Lãng, Huyện Tiên Lãng, Huyện Vĩnh Bảo, Huyện Cát Hải</v>
      </c>
      <c r="E18" s="26" t="s">
        <v>366</v>
      </c>
      <c r="F18" s="26" t="s">
        <v>364</v>
      </c>
      <c r="G18" s="26" t="s">
        <v>369</v>
      </c>
      <c r="H18" s="26" t="s">
        <v>368</v>
      </c>
      <c r="I18" s="26" t="s">
        <v>370</v>
      </c>
      <c r="J18" s="26" t="s">
        <v>371</v>
      </c>
      <c r="K18" s="26" t="s">
        <v>372</v>
      </c>
      <c r="L18" s="29"/>
      <c r="M18" s="29"/>
      <c r="N18" s="29"/>
      <c r="O18" s="29"/>
      <c r="P18" s="29"/>
    </row>
    <row r="19" spans="1:16" ht="92.5" x14ac:dyDescent="0.45">
      <c r="A19" s="28">
        <v>4</v>
      </c>
      <c r="B19" s="28" t="s">
        <v>842</v>
      </c>
      <c r="C19" s="29" t="s">
        <v>898</v>
      </c>
      <c r="D19" s="29" t="str">
        <f>CONCATENATE(E19,", ",F19,", ",G19,", ",H19)</f>
        <v>Thành phố Nam Định, Huyện Vụ Bản, Huyện Ý Yên, Huyện Mỹ Lộc</v>
      </c>
      <c r="E19" s="26" t="s">
        <v>397</v>
      </c>
      <c r="F19" s="26" t="s">
        <v>399</v>
      </c>
      <c r="G19" s="26" t="s">
        <v>400</v>
      </c>
      <c r="H19" s="26" t="s">
        <v>398</v>
      </c>
      <c r="I19" s="26"/>
      <c r="J19" s="26"/>
      <c r="K19" s="26"/>
      <c r="L19" s="26"/>
      <c r="M19" s="29"/>
      <c r="N19" s="29"/>
      <c r="O19" s="29"/>
      <c r="P19" s="29"/>
    </row>
    <row r="20" spans="1:16" ht="92.5" x14ac:dyDescent="0.45">
      <c r="A20" s="28">
        <v>4</v>
      </c>
      <c r="B20" s="28" t="s">
        <v>842</v>
      </c>
      <c r="C20" s="29" t="s">
        <v>899</v>
      </c>
      <c r="D20" s="29" t="str">
        <f>CONCATENATE(E20,", ",F20,", ",G20,", ",H20)</f>
        <v>Huyện Nghĩa Hưng, Huyện Nam Trực, Huyện Trực Ninh, Huyện Xuân Trường</v>
      </c>
      <c r="E20" s="26" t="s">
        <v>401</v>
      </c>
      <c r="F20" s="26" t="s">
        <v>402</v>
      </c>
      <c r="G20" s="26" t="s">
        <v>403</v>
      </c>
      <c r="H20" s="26" t="s">
        <v>404</v>
      </c>
      <c r="I20" s="29"/>
      <c r="J20" s="29"/>
      <c r="K20" s="29"/>
      <c r="L20" s="29"/>
      <c r="M20" s="29"/>
      <c r="N20" s="29"/>
      <c r="O20" s="29"/>
      <c r="P20" s="29"/>
    </row>
    <row r="21" spans="1:16" ht="55.5" x14ac:dyDescent="0.45">
      <c r="A21" s="28">
        <v>4</v>
      </c>
      <c r="B21" s="28" t="s">
        <v>842</v>
      </c>
      <c r="C21" s="30" t="s">
        <v>900</v>
      </c>
      <c r="D21" s="29" t="str">
        <f>CONCATENATE(E21,", ",F21)</f>
        <v>Huyện Giao Thủy, Huyện Hải Hậu</v>
      </c>
      <c r="E21" s="26" t="s">
        <v>405</v>
      </c>
      <c r="F21" s="26" t="s">
        <v>406</v>
      </c>
      <c r="G21" s="29"/>
      <c r="H21" s="29"/>
      <c r="I21" s="29"/>
      <c r="J21" s="29"/>
      <c r="K21" s="29"/>
      <c r="L21" s="29"/>
      <c r="M21" s="29"/>
      <c r="N21" s="29"/>
      <c r="O21" s="29"/>
      <c r="P21" s="29"/>
    </row>
    <row r="22" spans="1:16" ht="148" x14ac:dyDescent="0.45">
      <c r="A22" s="28">
        <v>5</v>
      </c>
      <c r="B22" s="28" t="s">
        <v>858</v>
      </c>
      <c r="C22" s="29" t="s">
        <v>898</v>
      </c>
      <c r="D22" s="29" t="str">
        <f>CONCATENATE(E22,", ",F22,", ",G22,", ",H22,", ",I22,", ",I22,", ",J22)</f>
        <v>Thành phố Tuy Hoà, Thị xã Đông Hòa, Thị xã Sông Cầu, Huyện Phú Hoà, Huyện Tây Hoà, Huyện Tây Hoà, Huyện Tuy An</v>
      </c>
      <c r="E22" s="29" t="s">
        <v>547</v>
      </c>
      <c r="F22" s="29" t="s">
        <v>914</v>
      </c>
      <c r="G22" s="29" t="s">
        <v>548</v>
      </c>
      <c r="H22" s="29" t="s">
        <v>554</v>
      </c>
      <c r="I22" s="29" t="s">
        <v>553</v>
      </c>
      <c r="J22" s="29" t="s">
        <v>550</v>
      </c>
      <c r="K22" s="29"/>
      <c r="L22" s="29"/>
      <c r="M22" s="29"/>
      <c r="N22" s="29"/>
      <c r="O22" s="29"/>
      <c r="P22" s="29"/>
    </row>
    <row r="23" spans="1:16" ht="74" x14ac:dyDescent="0.45">
      <c r="A23" s="28">
        <v>5</v>
      </c>
      <c r="B23" s="28" t="s">
        <v>858</v>
      </c>
      <c r="C23" s="29" t="s">
        <v>899</v>
      </c>
      <c r="D23" s="29" t="str">
        <f>CONCATENATE(E23,", ",F23,", ",G23)</f>
        <v>Huyện Sông Hinh, Huyện Sơn Hòa, Huyện Đồng Xuân</v>
      </c>
      <c r="E23" s="29" t="s">
        <v>552</v>
      </c>
      <c r="F23" s="29" t="s">
        <v>551</v>
      </c>
      <c r="G23" s="29" t="s">
        <v>549</v>
      </c>
      <c r="H23" s="29"/>
      <c r="I23" s="29"/>
      <c r="J23" s="29"/>
      <c r="K23" s="29"/>
      <c r="L23" s="29"/>
      <c r="M23" s="29"/>
      <c r="N23" s="29"/>
      <c r="O23" s="29"/>
      <c r="P23" s="29"/>
    </row>
    <row r="24" spans="1:16" ht="277.5" x14ac:dyDescent="0.45">
      <c r="A24" s="28">
        <v>6</v>
      </c>
      <c r="B24" s="28" t="s">
        <v>851</v>
      </c>
      <c r="C24" s="29" t="s">
        <v>898</v>
      </c>
      <c r="D24" s="29"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9" t="s">
        <v>418</v>
      </c>
      <c r="F24" s="29" t="s">
        <v>419</v>
      </c>
      <c r="G24" s="29" t="s">
        <v>421</v>
      </c>
      <c r="H24" s="29" t="s">
        <v>420</v>
      </c>
      <c r="I24" s="29" t="s">
        <v>422</v>
      </c>
      <c r="J24" s="29" t="s">
        <v>423</v>
      </c>
      <c r="K24" s="29" t="s">
        <v>424</v>
      </c>
      <c r="L24" s="29" t="s">
        <v>425</v>
      </c>
      <c r="M24" s="29" t="s">
        <v>436</v>
      </c>
      <c r="N24" s="29" t="s">
        <v>437</v>
      </c>
      <c r="O24" s="29" t="s">
        <v>430</v>
      </c>
      <c r="P24" s="29"/>
    </row>
    <row r="25" spans="1:16" ht="240.5" x14ac:dyDescent="0.45">
      <c r="A25" s="28">
        <v>6</v>
      </c>
      <c r="B25" s="28" t="s">
        <v>851</v>
      </c>
      <c r="C25" s="29" t="s">
        <v>899</v>
      </c>
      <c r="D25" s="29"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9" t="s">
        <v>415</v>
      </c>
      <c r="F25" s="29" t="s">
        <v>427</v>
      </c>
      <c r="G25" s="29" t="s">
        <v>428</v>
      </c>
      <c r="H25" s="29" t="s">
        <v>432</v>
      </c>
      <c r="I25" s="29" t="s">
        <v>429</v>
      </c>
      <c r="J25" s="29" t="s">
        <v>431</v>
      </c>
      <c r="K25" s="29" t="s">
        <v>439</v>
      </c>
      <c r="L25" s="29" t="s">
        <v>438</v>
      </c>
      <c r="M25" s="29" t="s">
        <v>426</v>
      </c>
      <c r="N25" s="29" t="s">
        <v>416</v>
      </c>
      <c r="O25" s="29"/>
      <c r="P25" s="29"/>
    </row>
    <row r="26" spans="1:16" ht="166.5" x14ac:dyDescent="0.45">
      <c r="A26" s="31">
        <v>6</v>
      </c>
      <c r="B26" s="31" t="s">
        <v>851</v>
      </c>
      <c r="C26" s="32" t="s">
        <v>900</v>
      </c>
      <c r="D26" s="32" t="str">
        <f>CONCATENATE(E26,", ",F26,", ",G26,", ",H26,", ",I26,", ",I26,", ",J26)</f>
        <v>Huyện Nga Sơn, Huyện Hậu Lộc, Huyện Hoằng Hóa, Thành phố Sầm Sơn, Huyện Quảng Xương, Huyện Quảng Xương, Thị xã Nghi Sơn</v>
      </c>
      <c r="E26" s="32" t="s">
        <v>435</v>
      </c>
      <c r="F26" s="32" t="s">
        <v>434</v>
      </c>
      <c r="G26" s="32" t="s">
        <v>433</v>
      </c>
      <c r="H26" s="32" t="s">
        <v>417</v>
      </c>
      <c r="I26" s="32" t="s">
        <v>440</v>
      </c>
      <c r="J26" s="32" t="s">
        <v>919</v>
      </c>
      <c r="K26" s="32"/>
      <c r="L26" s="32"/>
      <c r="M26" s="32"/>
      <c r="N26" s="32"/>
      <c r="O26" s="32"/>
      <c r="P26" s="32"/>
    </row>
  </sheetData>
  <mergeCells count="1">
    <mergeCell ref="E4:P4"/>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897</v>
      </c>
    </row>
    <row r="3" spans="1:1" x14ac:dyDescent="0.35">
      <c r="A3" t="s">
        <v>920</v>
      </c>
    </row>
    <row r="4" spans="1:1" x14ac:dyDescent="0.35">
      <c r="A4" t="s">
        <v>925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L. Vung</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'L. Vung'!TINH</vt:lpstr>
      <vt:lpstr>TINH</vt:lpstr>
      <vt:lpstr>TNG</vt:lpstr>
      <vt:lpstr>TNI</vt:lpstr>
      <vt:lpstr>TQU</vt:lpstr>
      <vt:lpstr>TTH</vt:lpstr>
      <vt:lpstr>TVI</vt:lpstr>
      <vt:lpstr>VLO</vt:lpstr>
      <vt:lpstr>VPU</vt:lpstr>
      <vt:lpstr>'L. Vung'!VUNG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2023-06-01T03:37:11Z</cp:lastPrinted>
  <dcterms:created xsi:type="dcterms:W3CDTF">2019-12-30T01:50:54Z</dcterms:created>
  <dcterms:modified xsi:type="dcterms:W3CDTF">2024-12-19T03:56:22Z</dcterms:modified>
</cp:coreProperties>
</file>